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EsteLibro" checkCompatibility="1"/>
  <mc:AlternateContent xmlns:mc="http://schemas.openxmlformats.org/markup-compatibility/2006">
    <mc:Choice Requires="x15">
      <x15ac:absPath xmlns:x15ac="http://schemas.microsoft.com/office/spreadsheetml/2010/11/ac" url="C:\Users\usuario\Desktop\RHM\ESTADOS FINANCIEROS RHM\11. ESTADOS FINANCIEROS NOVIEMBRE 2023\15. Conciliaciones bancarias\"/>
    </mc:Choice>
  </mc:AlternateContent>
  <xr:revisionPtr revIDLastSave="0" documentId="13_ncr:1_{61CCA484-0AB9-4195-8B2A-9A2B18D05F7D}" xr6:coauthVersionLast="47" xr6:coauthVersionMax="47" xr10:uidLastSave="{00000000-0000-0000-0000-000000000000}"/>
  <bookViews>
    <workbookView xWindow="-120" yWindow="-120" windowWidth="24240" windowHeight="13140" tabRatio="787" xr2:uid="{00000000-000D-0000-FFFF-FFFF00000000}"/>
  </bookViews>
  <sheets>
    <sheet name="AUXILIAR SISTEMA" sheetId="113" r:id="rId1"/>
    <sheet name="BANCOS" sheetId="3" r:id="rId2"/>
    <sheet name="1 CONC IP" sheetId="81" r:id="rId3"/>
    <sheet name="2 CONC FED 22" sheetId="85" r:id="rId4"/>
    <sheet name="3 CONC EDO 22" sheetId="83" r:id="rId5"/>
    <sheet name="4 CONC NOM" sheetId="82" r:id="rId6"/>
    <sheet name="5 CONC REINC" sheetId="107" r:id="rId7"/>
    <sheet name="6 CONC PAPA" sheetId="128" r:id="rId8"/>
    <sheet name="7 HIGUERILLA" sheetId="111" r:id="rId9"/>
    <sheet name="8 PROMED" sheetId="114" r:id="rId10"/>
    <sheet name="9 PIFIT" sheetId="116" r:id="rId11"/>
    <sheet name="10 MADRES MEX" sheetId="119" r:id="rId12"/>
    <sheet name="11 OTROS INGRESOS" sheetId="122" r:id="rId13"/>
    <sheet name="12 PROY. INVERNADERO" sheetId="126" r:id="rId14"/>
    <sheet name="13 ITS EDO 2023" sheetId="131" r:id="rId15"/>
    <sheet name="14 ITS FED 2023" sheetId="130" r:id="rId16"/>
    <sheet name="15 COVEICYDET 2023" sheetId="132" r:id="rId17"/>
    <sheet name="16 MINIGREEN 23" sheetId="133" r:id="rId18"/>
    <sheet name="17 LABORATORIO 2023" sheetId="134" r:id="rId19"/>
    <sheet name="18 AGROFORESTAL 23" sheetId="135" r:id="rId20"/>
    <sheet name="19 PRODEP 2021" sheetId="127" r:id="rId21"/>
    <sheet name="20 PRODEP 2021" sheetId="136" r:id="rId22"/>
    <sheet name="Hoja2" sheetId="129" r:id="rId23"/>
  </sheets>
  <definedNames>
    <definedName name="_xlnm.Print_Area" localSheetId="3">'2 CONC FED 22'!$A$1:$H$58</definedName>
    <definedName name="_xlnm.Print_Area" localSheetId="0">'AUXILIAR SISTEMA'!$A$1:$D$39</definedName>
    <definedName name="_xlnm.Print_Area" localSheetId="1">BANCOS!$A$1:$D$55</definedName>
  </definedNames>
  <calcPr calcId="191029"/>
</workbook>
</file>

<file path=xl/calcChain.xml><?xml version="1.0" encoding="utf-8"?>
<calcChain xmlns="http://schemas.openxmlformats.org/spreadsheetml/2006/main">
  <c r="D39" i="3" l="1"/>
  <c r="H20" i="136" l="1"/>
  <c r="H38" i="136" s="1"/>
  <c r="H40" i="136" s="1"/>
  <c r="D20" i="136"/>
  <c r="D38" i="136" s="1"/>
  <c r="E39" i="136" s="1"/>
  <c r="H20" i="127"/>
  <c r="D20" i="127"/>
  <c r="H20" i="135"/>
  <c r="H38" i="135" s="1"/>
  <c r="H40" i="135" s="1"/>
  <c r="D20" i="135"/>
  <c r="D38" i="135" s="1"/>
  <c r="E39" i="135" s="1"/>
  <c r="H20" i="134"/>
  <c r="H38" i="134" s="1"/>
  <c r="H40" i="134" s="1"/>
  <c r="D20" i="134"/>
  <c r="D38" i="134" s="1"/>
  <c r="E39" i="134" s="1"/>
  <c r="H20" i="133"/>
  <c r="H38" i="133" s="1"/>
  <c r="H40" i="133" s="1"/>
  <c r="D20" i="133"/>
  <c r="D38" i="133" s="1"/>
  <c r="E39" i="133" s="1"/>
  <c r="H20" i="132"/>
  <c r="H38" i="132" s="1"/>
  <c r="H40" i="132" s="1"/>
  <c r="D20" i="132"/>
  <c r="D38" i="132" s="1"/>
  <c r="D40" i="132" s="1"/>
  <c r="H20" i="130"/>
  <c r="H38" i="130" s="1"/>
  <c r="H40" i="130" s="1"/>
  <c r="D20" i="130"/>
  <c r="D38" i="130" s="1"/>
  <c r="H20" i="131"/>
  <c r="H41" i="131" s="1"/>
  <c r="H43" i="131" s="1"/>
  <c r="D20" i="131"/>
  <c r="D41" i="131" s="1"/>
  <c r="E42" i="131" s="1"/>
  <c r="H20" i="126"/>
  <c r="D20" i="126"/>
  <c r="D20" i="119"/>
  <c r="H20" i="114"/>
  <c r="D20" i="114"/>
  <c r="H20" i="128"/>
  <c r="H41" i="128" s="1"/>
  <c r="D20" i="128"/>
  <c r="D41" i="128" s="1"/>
  <c r="H20" i="107"/>
  <c r="D20" i="107"/>
  <c r="H20" i="85"/>
  <c r="D20" i="85"/>
  <c r="G38" i="136"/>
  <c r="E38" i="136"/>
  <c r="G38" i="135"/>
  <c r="E38" i="135"/>
  <c r="G38" i="134"/>
  <c r="E38" i="134"/>
  <c r="G38" i="133"/>
  <c r="E38" i="133"/>
  <c r="G38" i="132"/>
  <c r="E38" i="132"/>
  <c r="G41" i="131"/>
  <c r="E41" i="131"/>
  <c r="G38" i="130"/>
  <c r="E38" i="130"/>
  <c r="G41" i="128"/>
  <c r="E41" i="128"/>
  <c r="D37" i="113"/>
  <c r="D40" i="136" l="1"/>
  <c r="E40" i="136"/>
  <c r="E40" i="134"/>
  <c r="D40" i="134"/>
  <c r="D40" i="133"/>
  <c r="E39" i="130"/>
  <c r="D40" i="130"/>
  <c r="D43" i="131"/>
  <c r="E43" i="131"/>
  <c r="G39" i="136"/>
  <c r="G40" i="136" s="1"/>
  <c r="E40" i="135"/>
  <c r="D40" i="135"/>
  <c r="G39" i="135"/>
  <c r="I39" i="135" s="1"/>
  <c r="G39" i="134"/>
  <c r="G40" i="134" s="1"/>
  <c r="E40" i="133"/>
  <c r="G39" i="133"/>
  <c r="G40" i="133" s="1"/>
  <c r="E39" i="132"/>
  <c r="G39" i="132"/>
  <c r="G40" i="132" s="1"/>
  <c r="G42" i="131"/>
  <c r="G43" i="131" s="1"/>
  <c r="E40" i="130"/>
  <c r="G39" i="130"/>
  <c r="G40" i="130" s="1"/>
  <c r="H43" i="128"/>
  <c r="G42" i="128"/>
  <c r="G43" i="128" s="1"/>
  <c r="E42" i="128"/>
  <c r="E43" i="128" s="1"/>
  <c r="D43" i="128"/>
  <c r="G40" i="135" l="1"/>
  <c r="I39" i="132"/>
  <c r="I39" i="136"/>
  <c r="I39" i="134"/>
  <c r="I39" i="133"/>
  <c r="E40" i="132"/>
  <c r="I42" i="131"/>
  <c r="I39" i="130"/>
  <c r="B39" i="113" l="1"/>
  <c r="D20" i="122" l="1"/>
  <c r="G38" i="127" l="1"/>
  <c r="E38" i="127"/>
  <c r="D38" i="127"/>
  <c r="E39" i="127" s="1"/>
  <c r="H38" i="127"/>
  <c r="D40" i="127" l="1"/>
  <c r="E40" i="127"/>
  <c r="H40" i="127"/>
  <c r="G39" i="127"/>
  <c r="G40" i="127" s="1"/>
  <c r="I39" i="127" l="1"/>
  <c r="G20" i="119" l="1"/>
  <c r="H42" i="119" s="1"/>
  <c r="H41" i="126" l="1"/>
  <c r="D41" i="126"/>
  <c r="G41" i="126"/>
  <c r="E41" i="126"/>
  <c r="E42" i="126" l="1"/>
  <c r="D43" i="126"/>
  <c r="H43" i="126"/>
  <c r="G42" i="126"/>
  <c r="G43" i="126" s="1"/>
  <c r="E43" i="126" l="1"/>
  <c r="I42" i="126"/>
  <c r="H20" i="122" l="1"/>
  <c r="H41" i="122" s="1"/>
  <c r="D41" i="122"/>
  <c r="G41" i="122"/>
  <c r="E41" i="122"/>
  <c r="H41" i="119"/>
  <c r="D41" i="119"/>
  <c r="G41" i="119"/>
  <c r="E41" i="119"/>
  <c r="E41" i="82"/>
  <c r="H20" i="83"/>
  <c r="H41" i="83" s="1"/>
  <c r="D20" i="82"/>
  <c r="D41" i="82" s="1"/>
  <c r="H20" i="82"/>
  <c r="H41" i="82" s="1"/>
  <c r="D20" i="81"/>
  <c r="D41" i="81" s="1"/>
  <c r="H20" i="116"/>
  <c r="H41" i="116" s="1"/>
  <c r="D20" i="116"/>
  <c r="D41" i="116" s="1"/>
  <c r="D43" i="116" s="1"/>
  <c r="E41" i="116"/>
  <c r="G41" i="116"/>
  <c r="H41" i="114"/>
  <c r="E41" i="114"/>
  <c r="G41" i="114"/>
  <c r="D20" i="111"/>
  <c r="D41" i="111" s="1"/>
  <c r="D41" i="107"/>
  <c r="D20" i="83"/>
  <c r="D41" i="83" s="1"/>
  <c r="D41" i="85"/>
  <c r="H20" i="111"/>
  <c r="H41" i="111" s="1"/>
  <c r="E41" i="111"/>
  <c r="G41" i="111"/>
  <c r="H20" i="81"/>
  <c r="H41" i="81" s="1"/>
  <c r="H41" i="85"/>
  <c r="G41" i="85"/>
  <c r="H41" i="107"/>
  <c r="E41" i="81"/>
  <c r="E41" i="83"/>
  <c r="E41" i="107"/>
  <c r="G41" i="107"/>
  <c r="E41" i="85"/>
  <c r="G41" i="81"/>
  <c r="G41" i="83"/>
  <c r="G41" i="82"/>
  <c r="E42" i="119" l="1"/>
  <c r="I42" i="119" s="1"/>
  <c r="G42" i="83"/>
  <c r="G43" i="83" s="1"/>
  <c r="E42" i="107"/>
  <c r="E43" i="107" s="1"/>
  <c r="G42" i="116"/>
  <c r="G43" i="116" s="1"/>
  <c r="E43" i="119"/>
  <c r="G42" i="81"/>
  <c r="G43" i="81" s="1"/>
  <c r="G42" i="114"/>
  <c r="G43" i="114" s="1"/>
  <c r="H43" i="114"/>
  <c r="D43" i="119"/>
  <c r="H43" i="119"/>
  <c r="G43" i="119"/>
  <c r="D43" i="111"/>
  <c r="E42" i="111"/>
  <c r="E42" i="116"/>
  <c r="H43" i="81"/>
  <c r="D43" i="82"/>
  <c r="E42" i="82"/>
  <c r="E42" i="122"/>
  <c r="D43" i="122"/>
  <c r="H43" i="122"/>
  <c r="G42" i="122"/>
  <c r="G43" i="122" s="1"/>
  <c r="D43" i="107"/>
  <c r="E42" i="83"/>
  <c r="D43" i="83"/>
  <c r="D43" i="85"/>
  <c r="E42" i="85"/>
  <c r="E42" i="81"/>
  <c r="E43" i="81" s="1"/>
  <c r="D43" i="81"/>
  <c r="H43" i="116"/>
  <c r="H43" i="111"/>
  <c r="G42" i="111"/>
  <c r="G43" i="111" s="1"/>
  <c r="G42" i="107"/>
  <c r="G43" i="107" s="1"/>
  <c r="H43" i="107"/>
  <c r="G42" i="82"/>
  <c r="G43" i="82" s="1"/>
  <c r="H43" i="82"/>
  <c r="H43" i="83"/>
  <c r="H43" i="85"/>
  <c r="G42" i="85"/>
  <c r="G43" i="85" s="1"/>
  <c r="I42" i="122" l="1"/>
  <c r="I43" i="81"/>
  <c r="E43" i="122"/>
  <c r="E43" i="116"/>
  <c r="I42" i="116"/>
  <c r="E43" i="111"/>
  <c r="I42" i="111"/>
  <c r="E43" i="82"/>
  <c r="I42" i="82"/>
  <c r="E43" i="83"/>
  <c r="I42" i="83"/>
  <c r="E43" i="85"/>
  <c r="I42" i="85"/>
  <c r="D41" i="114" l="1"/>
  <c r="D43" i="114" s="1"/>
  <c r="E42" i="114" l="1"/>
  <c r="E43" i="114" l="1"/>
  <c r="I42" i="114"/>
</calcChain>
</file>

<file path=xl/sharedStrings.xml><?xml version="1.0" encoding="utf-8"?>
<sst xmlns="http://schemas.openxmlformats.org/spreadsheetml/2006/main" count="484" uniqueCount="88">
  <si>
    <t>FECHA</t>
  </si>
  <si>
    <t>CONCEPTO</t>
  </si>
  <si>
    <t>IMPORTE</t>
  </si>
  <si>
    <t>ANALISIS DE LAS CUENTAS DE BANCOS</t>
  </si>
  <si>
    <t>DEBE</t>
  </si>
  <si>
    <t>HABER</t>
  </si>
  <si>
    <t>BANCO:</t>
  </si>
  <si>
    <t>INSTITUTO TECNOLOGICO SUPERIOR DE PEROTE</t>
  </si>
  <si>
    <t>BANCOMER 0101398024</t>
  </si>
  <si>
    <t>BANCOMER 0101723847</t>
  </si>
  <si>
    <t>BANCOMER 0143578283</t>
  </si>
  <si>
    <t>BANCOMER 0144667514</t>
  </si>
  <si>
    <t>GOBIERNO DEL ESTADO DE VERACRUZ DE IGNACIO DE LA LLAVE</t>
  </si>
  <si>
    <t xml:space="preserve">BANCO: BBV BANCOMER          CUENTA: 0101398024 </t>
  </si>
  <si>
    <t>AUXILIAR</t>
  </si>
  <si>
    <t>BANCO</t>
  </si>
  <si>
    <t>SALDO A LA FECHA</t>
  </si>
  <si>
    <t>PENDIENTE DE CONCILIAR</t>
  </si>
  <si>
    <t>PENDIENTES DE REPORTAR POR EL BANCO</t>
  </si>
  <si>
    <t>CHEQUES EN TRÁNSITO</t>
  </si>
  <si>
    <t>PENDIENTES DE ACLARAR POR EL BANCO</t>
  </si>
  <si>
    <t>SUMAS</t>
  </si>
  <si>
    <t>SALDOS CONCILIADOS</t>
  </si>
  <si>
    <t>SUMAS IGUALES</t>
  </si>
  <si>
    <t>BANCO: BBV BANCOMER          CUENTA: 0144667514</t>
  </si>
  <si>
    <t>BANCO: BBV BANCOMER          CUENTA: 0143578283</t>
  </si>
  <si>
    <t xml:space="preserve">BANCO: BBV BANCOMER          CUENTA: 0101723847 </t>
  </si>
  <si>
    <t>DEPOSITOS DEL MES ANTERIOR</t>
  </si>
  <si>
    <t>BANCOMER 0158834504</t>
  </si>
  <si>
    <t>BANCO: BBV BANCOMER          CUENTA: 0158834504</t>
  </si>
  <si>
    <t>BANCOMER  0166438466</t>
  </si>
  <si>
    <t>BANCOMER 0188467714</t>
  </si>
  <si>
    <t>BANCO: BBV BANCOMER          CUENTA: 0188467714</t>
  </si>
  <si>
    <t>AUXILIARES</t>
  </si>
  <si>
    <t>INGRESOS PROPIOS</t>
  </si>
  <si>
    <t>FEDERAL</t>
  </si>
  <si>
    <t>ESTATAL</t>
  </si>
  <si>
    <t>NOMINA</t>
  </si>
  <si>
    <t>REINCUVER</t>
  </si>
  <si>
    <t>PAPA</t>
  </si>
  <si>
    <t>HIGUERILLA</t>
  </si>
  <si>
    <t>BANCOMER 0194032683</t>
  </si>
  <si>
    <t>PROMED</t>
  </si>
  <si>
    <t>BANCO: BBV BANCOMER          CUENTA: 0194032683</t>
  </si>
  <si>
    <t>BANCOMER 0195714540</t>
  </si>
  <si>
    <t xml:space="preserve">PIFIT </t>
  </si>
  <si>
    <t>BANCO: BBV BANCOMER          CUENTA: 0195714540</t>
  </si>
  <si>
    <t>MADRES MEXICANAS</t>
  </si>
  <si>
    <t>TOTAL</t>
  </si>
  <si>
    <t>BANCOMER 0111097741</t>
  </si>
  <si>
    <t>BANCO: BBV BANCOMER          CUENTA: 0111097741</t>
  </si>
  <si>
    <t>BANCOMER 0112878488</t>
  </si>
  <si>
    <t>OTROS INGRESOS</t>
  </si>
  <si>
    <t>BANCO: BBV BANCOMER          CUENTA: 0112878488</t>
  </si>
  <si>
    <t xml:space="preserve">DEPOSITOS EN TRANSITO </t>
  </si>
  <si>
    <t>BANCOMER 0119150021</t>
  </si>
  <si>
    <t>BANCO: BBV BANCOMER          CUENTA: 0119150021</t>
  </si>
  <si>
    <t>DEPOSITO POR IDENTIFICAR</t>
  </si>
  <si>
    <t>PROYECTO INVERNADERO</t>
  </si>
  <si>
    <t>BANCO: CITY BANAMEX         CUENTA: 70176511492</t>
  </si>
  <si>
    <t xml:space="preserve"> ITS ESTADO 2023</t>
  </si>
  <si>
    <t>BANCOMER 0119543309</t>
  </si>
  <si>
    <t>BANCOMER 0119543201</t>
  </si>
  <si>
    <t>ITS FEDERAL 2023</t>
  </si>
  <si>
    <t>COVEICYDET 2023</t>
  </si>
  <si>
    <t>BANCOMER 0120434345</t>
  </si>
  <si>
    <t>PRODEP 2021 BANAMEX</t>
  </si>
  <si>
    <t>PRODEP 2017 BANAMEX</t>
  </si>
  <si>
    <t>BANAMEX 70146983314</t>
  </si>
  <si>
    <t>BANAMEX 70176511492</t>
  </si>
  <si>
    <t>FEDERAL 2022</t>
  </si>
  <si>
    <t>ESTATAL 2022</t>
  </si>
  <si>
    <t>BANCOMER 0120805912</t>
  </si>
  <si>
    <t>MINIGREEN COVEICYDET 2023</t>
  </si>
  <si>
    <t>BANCOMER  0120805874</t>
  </si>
  <si>
    <t>LABORATORIO COVEICYDET 2023</t>
  </si>
  <si>
    <t>BANCOMER 0120805947</t>
  </si>
  <si>
    <t>AGROFORESTAL COVEICYDET 2023</t>
  </si>
  <si>
    <t>BANCO: BBV BANCOMER          CUENTA: 0166438466</t>
  </si>
  <si>
    <t>BANCO: BBV BANCOMER          CUENTA: 0119543309</t>
  </si>
  <si>
    <t>BANCO: CITY BANAMEX         CUENTA: 0119543201</t>
  </si>
  <si>
    <t>BANCO: CITY BANAMEX         CUENTA: 0120434345</t>
  </si>
  <si>
    <t>BANCO: CITY BANAMEX         CUENTA: 0120805912</t>
  </si>
  <si>
    <t>BANCO: CITY BANAMEX         CUENTA: 0120805874</t>
  </si>
  <si>
    <t>BANCO: CITY BANAMEX         CUENTA: 0120805947</t>
  </si>
  <si>
    <t>BANCO: CITY BANAMEX         CUENTA: 70146983314</t>
  </si>
  <si>
    <t>CORRESPONDIENTES AL MES DE: NOVIEMBRE 2023</t>
  </si>
  <si>
    <t>TOTAL DE BANCOS AL 30 DE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</si>
</sst>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.00\ &quot;Pts&quot;_-;\-* #,##0.00\ &quot;Pts&quot;_-;_-* &quot;-&quot;??\ &quot;Pts&quot;_-;_-@_-"/>
  </numFmts>
  <fonts count="14" x14ac:knownFonts="1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1"/>
      <name val="Tahoma"/>
      <family val="2"/>
    </font>
    <font>
      <b/>
      <sz val="14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Montserrat Medium"/>
    </font>
    <font>
      <sz val="8"/>
      <name val="Tahoma"/>
      <family val="2"/>
    </font>
    <font>
      <b/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2">
    <xf numFmtId="0" fontId="0" fillId="0" borderId="1" applyFont="0" applyBorder="0" applyAlignment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49">
    <xf numFmtId="0" fontId="0" fillId="0" borderId="0" xfId="0" applyBorder="1"/>
    <xf numFmtId="0" fontId="2" fillId="0" borderId="0" xfId="0" applyFont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" xfId="0" applyFont="1" applyBorder="1"/>
    <xf numFmtId="0" fontId="2" fillId="0" borderId="11" xfId="0" applyFont="1" applyBorder="1"/>
    <xf numFmtId="0" fontId="2" fillId="0" borderId="0" xfId="0" applyFont="1" applyBorder="1" applyAlignment="1">
      <alignment horizontal="center"/>
    </xf>
    <xf numFmtId="4" fontId="2" fillId="0" borderId="11" xfId="0" applyNumberFormat="1" applyFont="1" applyBorder="1"/>
    <xf numFmtId="44" fontId="2" fillId="0" borderId="0" xfId="0" applyNumberFormat="1" applyFont="1" applyBorder="1"/>
    <xf numFmtId="0" fontId="2" fillId="0" borderId="1" xfId="0" applyFont="1" applyBorder="1" applyAlignment="1">
      <alignment horizontal="right"/>
    </xf>
    <xf numFmtId="0" fontId="6" fillId="0" borderId="0" xfId="0" applyFont="1" applyBorder="1"/>
    <xf numFmtId="0" fontId="2" fillId="0" borderId="16" xfId="0" applyFont="1" applyBorder="1"/>
    <xf numFmtId="0" fontId="0" fillId="0" borderId="13" xfId="0" applyBorder="1"/>
    <xf numFmtId="0" fontId="0" fillId="0" borderId="12" xfId="0" applyBorder="1"/>
    <xf numFmtId="0" fontId="0" fillId="0" borderId="14" xfId="0" applyBorder="1"/>
    <xf numFmtId="0" fontId="6" fillId="2" borderId="17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43" fontId="2" fillId="0" borderId="0" xfId="0" applyNumberFormat="1" applyFont="1" applyBorder="1"/>
    <xf numFmtId="0" fontId="2" fillId="0" borderId="19" xfId="0" applyFont="1" applyBorder="1"/>
    <xf numFmtId="0" fontId="2" fillId="0" borderId="3" xfId="0" applyFont="1" applyBorder="1"/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43" fontId="2" fillId="0" borderId="11" xfId="0" applyNumberFormat="1" applyFont="1" applyBorder="1"/>
    <xf numFmtId="0" fontId="2" fillId="0" borderId="0" xfId="0" applyFont="1" applyBorder="1" applyAlignment="1">
      <alignment horizontal="justify" vertical="distributed" wrapText="1"/>
    </xf>
    <xf numFmtId="43" fontId="2" fillId="0" borderId="14" xfId="0" applyNumberFormat="1" applyFont="1" applyBorder="1"/>
    <xf numFmtId="43" fontId="2" fillId="0" borderId="13" xfId="0" applyNumberFormat="1" applyFont="1" applyBorder="1"/>
    <xf numFmtId="43" fontId="2" fillId="0" borderId="1" xfId="0" applyNumberFormat="1" applyFont="1" applyBorder="1"/>
    <xf numFmtId="44" fontId="6" fillId="0" borderId="20" xfId="0" applyNumberFormat="1" applyFont="1" applyBorder="1"/>
    <xf numFmtId="44" fontId="6" fillId="0" borderId="21" xfId="0" applyNumberFormat="1" applyFont="1" applyBorder="1"/>
    <xf numFmtId="44" fontId="0" fillId="0" borderId="13" xfId="0" applyNumberFormat="1" applyBorder="1"/>
    <xf numFmtId="43" fontId="6" fillId="0" borderId="0" xfId="0" applyNumberFormat="1" applyFont="1" applyBorder="1"/>
    <xf numFmtId="44" fontId="6" fillId="0" borderId="6" xfId="0" applyNumberFormat="1" applyFont="1" applyBorder="1"/>
    <xf numFmtId="0" fontId="0" fillId="0" borderId="11" xfId="0" applyBorder="1"/>
    <xf numFmtId="44" fontId="0" fillId="0" borderId="0" xfId="0" applyNumberFormat="1" applyBorder="1"/>
    <xf numFmtId="44" fontId="2" fillId="0" borderId="15" xfId="4" applyFont="1" applyBorder="1"/>
    <xf numFmtId="0" fontId="0" fillId="0" borderId="1" xfId="0" applyBorder="1"/>
    <xf numFmtId="43" fontId="2" fillId="0" borderId="12" xfId="0" applyNumberFormat="1" applyFont="1" applyBorder="1"/>
    <xf numFmtId="43" fontId="0" fillId="0" borderId="0" xfId="0" applyNumberFormat="1" applyBorder="1"/>
    <xf numFmtId="44" fontId="2" fillId="0" borderId="0" xfId="4" applyFont="1" applyBorder="1"/>
    <xf numFmtId="44" fontId="6" fillId="0" borderId="0" xfId="0" applyNumberFormat="1" applyFont="1" applyBorder="1"/>
    <xf numFmtId="0" fontId="2" fillId="2" borderId="19" xfId="0" applyFont="1" applyFill="1" applyBorder="1"/>
    <xf numFmtId="0" fontId="2" fillId="2" borderId="16" xfId="0" applyFont="1" applyFill="1" applyBorder="1"/>
    <xf numFmtId="0" fontId="6" fillId="2" borderId="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2" fillId="2" borderId="24" xfId="0" applyFont="1" applyFill="1" applyBorder="1"/>
    <xf numFmtId="0" fontId="2" fillId="2" borderId="25" xfId="0" applyFont="1" applyFill="1" applyBorder="1"/>
    <xf numFmtId="0" fontId="11" fillId="0" borderId="0" xfId="0" applyFont="1" applyBorder="1" applyAlignment="1">
      <alignment vertical="center"/>
    </xf>
    <xf numFmtId="44" fontId="6" fillId="0" borderId="11" xfId="0" applyNumberFormat="1" applyFont="1" applyBorder="1"/>
    <xf numFmtId="8" fontId="2" fillId="0" borderId="0" xfId="0" applyNumberFormat="1" applyFont="1" applyBorder="1"/>
    <xf numFmtId="44" fontId="2" fillId="0" borderId="0" xfId="4" applyFont="1" applyFill="1" applyBorder="1"/>
    <xf numFmtId="0" fontId="7" fillId="0" borderId="0" xfId="0" applyFont="1" applyBorder="1"/>
    <xf numFmtId="0" fontId="12" fillId="2" borderId="2" xfId="0" applyFont="1" applyFill="1" applyBorder="1"/>
    <xf numFmtId="0" fontId="12" fillId="2" borderId="3" xfId="0" applyFont="1" applyFill="1" applyBorder="1"/>
    <xf numFmtId="0" fontId="12" fillId="2" borderId="4" xfId="0" applyFont="1" applyFill="1" applyBorder="1"/>
    <xf numFmtId="0" fontId="13" fillId="2" borderId="17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0" fontId="12" fillId="2" borderId="5" xfId="0" applyFont="1" applyFill="1" applyBorder="1"/>
    <xf numFmtId="0" fontId="12" fillId="2" borderId="6" xfId="0" applyFont="1" applyFill="1" applyBorder="1"/>
    <xf numFmtId="0" fontId="12" fillId="2" borderId="7" xfId="0" applyFont="1" applyFill="1" applyBorder="1"/>
    <xf numFmtId="0" fontId="12" fillId="0" borderId="19" xfId="0" applyFont="1" applyBorder="1"/>
    <xf numFmtId="0" fontId="12" fillId="0" borderId="3" xfId="0" applyFont="1" applyBorder="1"/>
    <xf numFmtId="0" fontId="12" fillId="0" borderId="16" xfId="0" applyFont="1" applyBorder="1"/>
    <xf numFmtId="0" fontId="12" fillId="0" borderId="1" xfId="0" applyFont="1" applyBorder="1"/>
    <xf numFmtId="0" fontId="12" fillId="0" borderId="0" xfId="0" applyFont="1" applyBorder="1"/>
    <xf numFmtId="0" fontId="12" fillId="0" borderId="11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43" fontId="12" fillId="0" borderId="11" xfId="0" applyNumberFormat="1" applyFont="1" applyBorder="1"/>
    <xf numFmtId="43" fontId="12" fillId="0" borderId="0" xfId="0" applyNumberFormat="1" applyFont="1" applyBorder="1"/>
    <xf numFmtId="0" fontId="12" fillId="0" borderId="1" xfId="0" applyFont="1" applyBorder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justify" vertical="distributed" wrapText="1"/>
    </xf>
    <xf numFmtId="43" fontId="12" fillId="0" borderId="14" xfId="0" applyNumberFormat="1" applyFont="1" applyBorder="1"/>
    <xf numFmtId="43" fontId="12" fillId="0" borderId="13" xfId="0" applyNumberFormat="1" applyFont="1" applyBorder="1"/>
    <xf numFmtId="43" fontId="12" fillId="0" borderId="1" xfId="0" applyNumberFormat="1" applyFont="1" applyBorder="1"/>
    <xf numFmtId="43" fontId="7" fillId="0" borderId="0" xfId="0" applyNumberFormat="1" applyFont="1" applyBorder="1"/>
    <xf numFmtId="44" fontId="13" fillId="0" borderId="20" xfId="0" applyNumberFormat="1" applyFont="1" applyBorder="1"/>
    <xf numFmtId="44" fontId="13" fillId="0" borderId="21" xfId="0" applyNumberFormat="1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4" fontId="2" fillId="0" borderId="0" xfId="0" applyNumberFormat="1" applyFont="1" applyBorder="1"/>
    <xf numFmtId="44" fontId="2" fillId="0" borderId="11" xfId="4" applyFont="1" applyBorder="1"/>
    <xf numFmtId="0" fontId="6" fillId="0" borderId="11" xfId="0" applyFont="1" applyBorder="1"/>
    <xf numFmtId="44" fontId="6" fillId="0" borderId="15" xfId="0" applyNumberFormat="1" applyFont="1" applyBorder="1"/>
    <xf numFmtId="0" fontId="5" fillId="0" borderId="26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17" fontId="3" fillId="0" borderId="1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3" fillId="2" borderId="17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3" fillId="0" borderId="11" xfId="0" applyFont="1" applyBorder="1" applyAlignment="1">
      <alignment horizontal="center"/>
    </xf>
  </cellXfs>
  <cellStyles count="12">
    <cellStyle name="Euro" xfId="1" xr:uid="{00000000-0005-0000-0000-000000000000}"/>
    <cellStyle name="Millares [0] 2" xfId="2" xr:uid="{00000000-0005-0000-0000-000001000000}"/>
    <cellStyle name="Millares 2" xfId="3" xr:uid="{00000000-0005-0000-0000-000002000000}"/>
    <cellStyle name="Moneda" xfId="4" builtinId="4"/>
    <cellStyle name="Moneda 2" xfId="5" xr:uid="{00000000-0005-0000-0000-000004000000}"/>
    <cellStyle name="Moneda 3" xfId="6" xr:uid="{00000000-0005-0000-0000-000005000000}"/>
    <cellStyle name="Normal" xfId="0" builtinId="0"/>
    <cellStyle name="Normal 2" xfId="7" xr:uid="{00000000-0005-0000-0000-000007000000}"/>
    <cellStyle name="Normal 3" xfId="8" xr:uid="{00000000-0005-0000-0000-000008000000}"/>
    <cellStyle name="Normal 4" xfId="9" xr:uid="{00000000-0005-0000-0000-000009000000}"/>
    <cellStyle name="Normal 5" xfId="10" xr:uid="{00000000-0005-0000-0000-00000A000000}"/>
    <cellStyle name="Normal 6" xfId="11" xr:uid="{00000000-0005-0000-0000-00000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34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38.jpeg"/><Relationship Id="rId6" Type="http://schemas.openxmlformats.org/officeDocument/2006/relationships/image" Target="../media/image41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38.jpeg"/><Relationship Id="rId6" Type="http://schemas.openxmlformats.org/officeDocument/2006/relationships/image" Target="../media/image41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38.jpeg"/><Relationship Id="rId6" Type="http://schemas.openxmlformats.org/officeDocument/2006/relationships/image" Target="../media/image41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2.jpeg"/><Relationship Id="rId1" Type="http://schemas.openxmlformats.org/officeDocument/2006/relationships/image" Target="../media/image42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2.jpeg"/><Relationship Id="rId1" Type="http://schemas.openxmlformats.org/officeDocument/2006/relationships/image" Target="../media/image42.jpeg"/><Relationship Id="rId6" Type="http://schemas.openxmlformats.org/officeDocument/2006/relationships/image" Target="../media/image46.jpeg"/><Relationship Id="rId5" Type="http://schemas.openxmlformats.org/officeDocument/2006/relationships/image" Target="../media/image45.jpeg"/><Relationship Id="rId4" Type="http://schemas.openxmlformats.org/officeDocument/2006/relationships/image" Target="../media/image4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7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2.jpeg"/><Relationship Id="rId1" Type="http://schemas.openxmlformats.org/officeDocument/2006/relationships/image" Target="../media/image47.jpeg"/><Relationship Id="rId6" Type="http://schemas.openxmlformats.org/officeDocument/2006/relationships/image" Target="../media/image49.jpeg"/><Relationship Id="rId5" Type="http://schemas.openxmlformats.org/officeDocument/2006/relationships/image" Target="../media/image40.jpeg"/><Relationship Id="rId4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1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2.jpeg"/><Relationship Id="rId1" Type="http://schemas.openxmlformats.org/officeDocument/2006/relationships/image" Target="../media/image17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22.jpeg"/><Relationship Id="rId6" Type="http://schemas.openxmlformats.org/officeDocument/2006/relationships/image" Target="../media/image24.jpeg"/><Relationship Id="rId5" Type="http://schemas.openxmlformats.org/officeDocument/2006/relationships/image" Target="../media/image15.jpeg"/><Relationship Id="rId4" Type="http://schemas.openxmlformats.org/officeDocument/2006/relationships/image" Target="../media/image2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25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6" Type="http://schemas.openxmlformats.org/officeDocument/2006/relationships/image" Target="../media/image32.jpeg"/><Relationship Id="rId5" Type="http://schemas.openxmlformats.org/officeDocument/2006/relationships/image" Target="../media/image15.jpeg"/><Relationship Id="rId4" Type="http://schemas.openxmlformats.org/officeDocument/2006/relationships/image" Target="../media/image3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.jpeg"/><Relationship Id="rId1" Type="http://schemas.openxmlformats.org/officeDocument/2006/relationships/image" Target="../media/image29.jpeg"/><Relationship Id="rId6" Type="http://schemas.openxmlformats.org/officeDocument/2006/relationships/image" Target="../media/image32.jpeg"/><Relationship Id="rId5" Type="http://schemas.openxmlformats.org/officeDocument/2006/relationships/image" Target="../media/image15.jpeg"/><Relationship Id="rId4" Type="http://schemas.openxmlformats.org/officeDocument/2006/relationships/image" Target="../media/image3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2.jpeg"/><Relationship Id="rId1" Type="http://schemas.openxmlformats.org/officeDocument/2006/relationships/image" Target="../media/image22.jpeg"/><Relationship Id="rId6" Type="http://schemas.openxmlformats.org/officeDocument/2006/relationships/image" Target="../media/image33.jpeg"/><Relationship Id="rId5" Type="http://schemas.openxmlformats.org/officeDocument/2006/relationships/image" Target="../media/image15.jpeg"/><Relationship Id="rId4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3</xdr:col>
      <xdr:colOff>1447800</xdr:colOff>
      <xdr:row>5</xdr:row>
      <xdr:rowOff>76200</xdr:rowOff>
    </xdr:to>
    <xdr:grpSp>
      <xdr:nvGrpSpPr>
        <xdr:cNvPr id="82411" name="Group 1">
          <a:extLst>
            <a:ext uri="{FF2B5EF4-FFF2-40B4-BE49-F238E27FC236}">
              <a16:creationId xmlns:a16="http://schemas.microsoft.com/office/drawing/2014/main" id="{00000000-0008-0000-0000-0000EB410100}"/>
            </a:ext>
          </a:extLst>
        </xdr:cNvPr>
        <xdr:cNvGrpSpPr>
          <a:grpSpLocks/>
        </xdr:cNvGrpSpPr>
      </xdr:nvGrpSpPr>
      <xdr:grpSpPr bwMode="auto">
        <a:xfrm>
          <a:off x="66675" y="0"/>
          <a:ext cx="6915150" cy="885825"/>
          <a:chOff x="7" y="0"/>
          <a:chExt cx="971" cy="93"/>
        </a:xfrm>
      </xdr:grpSpPr>
      <xdr:pic>
        <xdr:nvPicPr>
          <xdr:cNvPr id="82412" name="Picture 6">
            <a:extLst>
              <a:ext uri="{FF2B5EF4-FFF2-40B4-BE49-F238E27FC236}">
                <a16:creationId xmlns:a16="http://schemas.microsoft.com/office/drawing/2014/main" id="{00000000-0008-0000-0000-0000EC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13" name="Picture 8" descr="Dget">
            <a:extLst>
              <a:ext uri="{FF2B5EF4-FFF2-40B4-BE49-F238E27FC236}">
                <a16:creationId xmlns:a16="http://schemas.microsoft.com/office/drawing/2014/main" id="{00000000-0008-0000-0000-0000ED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14" name="Picture 9" descr="ITSPE">
            <a:extLst>
              <a:ext uri="{FF2B5EF4-FFF2-40B4-BE49-F238E27FC236}">
                <a16:creationId xmlns:a16="http://schemas.microsoft.com/office/drawing/2014/main" id="{00000000-0008-0000-0000-0000EE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15" name="Imagen 6" descr="Encabezado">
            <a:extLst>
              <a:ext uri="{FF2B5EF4-FFF2-40B4-BE49-F238E27FC236}">
                <a16:creationId xmlns:a16="http://schemas.microsoft.com/office/drawing/2014/main" id="{00000000-0008-0000-0000-0000EF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16" name="0 Imagen" descr="SEV.jpg">
            <a:extLst>
              <a:ext uri="{FF2B5EF4-FFF2-40B4-BE49-F238E27FC236}">
                <a16:creationId xmlns:a16="http://schemas.microsoft.com/office/drawing/2014/main" id="{00000000-0008-0000-0000-0000F0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17" name="Imagen 6" descr="Encabezado">
            <a:extLst>
              <a:ext uri="{FF2B5EF4-FFF2-40B4-BE49-F238E27FC236}">
                <a16:creationId xmlns:a16="http://schemas.microsoft.com/office/drawing/2014/main" id="{00000000-0008-0000-0000-0000F141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73729" name="Text Box 1">
          <a:extLst>
            <a:ext uri="{FF2B5EF4-FFF2-40B4-BE49-F238E27FC236}">
              <a16:creationId xmlns:a16="http://schemas.microsoft.com/office/drawing/2014/main" id="{00000000-0008-0000-0800-0000012001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83789" name="Group 6">
          <a:extLst>
            <a:ext uri="{FF2B5EF4-FFF2-40B4-BE49-F238E27FC236}">
              <a16:creationId xmlns:a16="http://schemas.microsoft.com/office/drawing/2014/main" id="{00000000-0008-0000-0800-00004D47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8822267" cy="869950"/>
          <a:chOff x="7" y="0"/>
          <a:chExt cx="971" cy="93"/>
        </a:xfrm>
      </xdr:grpSpPr>
      <xdr:pic>
        <xdr:nvPicPr>
          <xdr:cNvPr id="83791" name="Picture 6">
            <a:extLst>
              <a:ext uri="{FF2B5EF4-FFF2-40B4-BE49-F238E27FC236}">
                <a16:creationId xmlns:a16="http://schemas.microsoft.com/office/drawing/2014/main" id="{00000000-0008-0000-0800-00004F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792" name="Picture 8" descr="Dget">
            <a:extLst>
              <a:ext uri="{FF2B5EF4-FFF2-40B4-BE49-F238E27FC236}">
                <a16:creationId xmlns:a16="http://schemas.microsoft.com/office/drawing/2014/main" id="{00000000-0008-0000-0800-000050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793" name="Picture 9" descr="ITSPE">
            <a:extLst>
              <a:ext uri="{FF2B5EF4-FFF2-40B4-BE49-F238E27FC236}">
                <a16:creationId xmlns:a16="http://schemas.microsoft.com/office/drawing/2014/main" id="{00000000-0008-0000-0800-000051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794" name="Imagen 6" descr="Encabezado">
            <a:extLst>
              <a:ext uri="{FF2B5EF4-FFF2-40B4-BE49-F238E27FC236}">
                <a16:creationId xmlns:a16="http://schemas.microsoft.com/office/drawing/2014/main" id="{00000000-0008-0000-0800-000052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795" name="0 Imagen" descr="SEV.jpg">
            <a:extLst>
              <a:ext uri="{FF2B5EF4-FFF2-40B4-BE49-F238E27FC236}">
                <a16:creationId xmlns:a16="http://schemas.microsoft.com/office/drawing/2014/main" id="{00000000-0008-0000-0800-000053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3796" name="Imagen 6" descr="Encabezado">
            <a:extLst>
              <a:ext uri="{FF2B5EF4-FFF2-40B4-BE49-F238E27FC236}">
                <a16:creationId xmlns:a16="http://schemas.microsoft.com/office/drawing/2014/main" id="{00000000-0008-0000-0800-0000544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95250</xdr:colOff>
      <xdr:row>51</xdr:row>
      <xdr:rowOff>21166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1206500" y="8635999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73729" name="Text Box 1">
          <a:extLst>
            <a:ext uri="{FF2B5EF4-FFF2-40B4-BE49-F238E27FC236}">
              <a16:creationId xmlns:a16="http://schemas.microsoft.com/office/drawing/2014/main" id="{00000000-0008-0000-0900-0000012001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85837" name="Group 6">
          <a:extLst>
            <a:ext uri="{FF2B5EF4-FFF2-40B4-BE49-F238E27FC236}">
              <a16:creationId xmlns:a16="http://schemas.microsoft.com/office/drawing/2014/main" id="{00000000-0008-0000-0900-00004D4F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9195707" cy="892629"/>
          <a:chOff x="7" y="0"/>
          <a:chExt cx="971" cy="93"/>
        </a:xfrm>
      </xdr:grpSpPr>
      <xdr:pic>
        <xdr:nvPicPr>
          <xdr:cNvPr id="85839" name="Picture 6">
            <a:extLst>
              <a:ext uri="{FF2B5EF4-FFF2-40B4-BE49-F238E27FC236}">
                <a16:creationId xmlns:a16="http://schemas.microsoft.com/office/drawing/2014/main" id="{00000000-0008-0000-0900-00004F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5840" name="Picture 8" descr="Dget">
            <a:extLst>
              <a:ext uri="{FF2B5EF4-FFF2-40B4-BE49-F238E27FC236}">
                <a16:creationId xmlns:a16="http://schemas.microsoft.com/office/drawing/2014/main" id="{00000000-0008-0000-0900-000050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5841" name="Picture 9" descr="ITSPE">
            <a:extLst>
              <a:ext uri="{FF2B5EF4-FFF2-40B4-BE49-F238E27FC236}">
                <a16:creationId xmlns:a16="http://schemas.microsoft.com/office/drawing/2014/main" id="{00000000-0008-0000-0900-000051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5842" name="Imagen 6" descr="Encabezado">
            <a:extLst>
              <a:ext uri="{FF2B5EF4-FFF2-40B4-BE49-F238E27FC236}">
                <a16:creationId xmlns:a16="http://schemas.microsoft.com/office/drawing/2014/main" id="{00000000-0008-0000-0900-000052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5843" name="0 Imagen" descr="SEV.jpg">
            <a:extLst>
              <a:ext uri="{FF2B5EF4-FFF2-40B4-BE49-F238E27FC236}">
                <a16:creationId xmlns:a16="http://schemas.microsoft.com/office/drawing/2014/main" id="{00000000-0008-0000-0900-000053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5844" name="Imagen 6" descr="Encabezado">
            <a:extLst>
              <a:ext uri="{FF2B5EF4-FFF2-40B4-BE49-F238E27FC236}">
                <a16:creationId xmlns:a16="http://schemas.microsoft.com/office/drawing/2014/main" id="{00000000-0008-0000-0900-0000544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95250</xdr:colOff>
      <xdr:row>50</xdr:row>
      <xdr:rowOff>0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1211036" y="8694964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91405" name="Group 6">
          <a:extLst>
            <a:ext uri="{FF2B5EF4-FFF2-40B4-BE49-F238E27FC236}">
              <a16:creationId xmlns:a16="http://schemas.microsoft.com/office/drawing/2014/main" id="{00000000-0008-0000-0B00-00000D65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9194006" cy="909638"/>
          <a:chOff x="7" y="0"/>
          <a:chExt cx="971" cy="93"/>
        </a:xfrm>
      </xdr:grpSpPr>
      <xdr:pic>
        <xdr:nvPicPr>
          <xdr:cNvPr id="91407" name="Picture 6">
            <a:extLst>
              <a:ext uri="{FF2B5EF4-FFF2-40B4-BE49-F238E27FC236}">
                <a16:creationId xmlns:a16="http://schemas.microsoft.com/office/drawing/2014/main" id="{00000000-0008-0000-0B00-00000F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408" name="Picture 8" descr="Dget">
            <a:extLst>
              <a:ext uri="{FF2B5EF4-FFF2-40B4-BE49-F238E27FC236}">
                <a16:creationId xmlns:a16="http://schemas.microsoft.com/office/drawing/2014/main" id="{00000000-0008-0000-0B00-000010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409" name="Picture 9" descr="ITSPE">
            <a:extLst>
              <a:ext uri="{FF2B5EF4-FFF2-40B4-BE49-F238E27FC236}">
                <a16:creationId xmlns:a16="http://schemas.microsoft.com/office/drawing/2014/main" id="{00000000-0008-0000-0B00-000011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410" name="Imagen 6" descr="Encabezado">
            <a:extLst>
              <a:ext uri="{FF2B5EF4-FFF2-40B4-BE49-F238E27FC236}">
                <a16:creationId xmlns:a16="http://schemas.microsoft.com/office/drawing/2014/main" id="{00000000-0008-0000-0B00-000012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411" name="0 Imagen" descr="SEV.jpg">
            <a:extLst>
              <a:ext uri="{FF2B5EF4-FFF2-40B4-BE49-F238E27FC236}">
                <a16:creationId xmlns:a16="http://schemas.microsoft.com/office/drawing/2014/main" id="{00000000-0008-0000-0B00-000013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1412" name="Imagen 6" descr="Encabezado">
            <a:extLst>
              <a:ext uri="{FF2B5EF4-FFF2-40B4-BE49-F238E27FC236}">
                <a16:creationId xmlns:a16="http://schemas.microsoft.com/office/drawing/2014/main" id="{00000000-0008-0000-0B00-00001465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0</xdr:colOff>
      <xdr:row>49</xdr:row>
      <xdr:rowOff>0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1119188" y="8608219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6" name="Group 6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>
          <a:grpSpLocks/>
        </xdr:cNvGrpSpPr>
      </xdr:nvGrpSpPr>
      <xdr:grpSpPr bwMode="auto">
        <a:xfrm>
          <a:off x="371475" y="0"/>
          <a:ext cx="9195707" cy="892629"/>
          <a:chOff x="7" y="0"/>
          <a:chExt cx="971" cy="9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8" descr="Dget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9" descr="ITSPE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6" descr="Encabezado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0 Imagen" descr="SEV.jpg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6" descr="Encabezado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0</xdr:colOff>
      <xdr:row>50</xdr:row>
      <xdr:rowOff>0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115786" y="8694964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4</xdr:col>
      <xdr:colOff>266700</xdr:colOff>
      <xdr:row>60</xdr:row>
      <xdr:rowOff>171450</xdr:rowOff>
    </xdr:from>
    <xdr:to>
      <xdr:col>7</xdr:col>
      <xdr:colOff>161925</xdr:colOff>
      <xdr:row>60</xdr:row>
      <xdr:rowOff>171450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5629275" y="10391775"/>
          <a:ext cx="2971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</xdr:colOff>
      <xdr:row>60</xdr:row>
      <xdr:rowOff>161925</xdr:rowOff>
    </xdr:from>
    <xdr:to>
      <xdr:col>1</xdr:col>
      <xdr:colOff>2676525</xdr:colOff>
      <xdr:row>60</xdr:row>
      <xdr:rowOff>161925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>
          <a:off x="1228725" y="10382250"/>
          <a:ext cx="2505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5" name="Group 6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0225" cy="790575"/>
          <a:chOff x="7" y="0"/>
          <a:chExt cx="971" cy="93"/>
        </a:xfrm>
      </xdr:grpSpPr>
      <xdr:pic>
        <xdr:nvPicPr>
          <xdr:cNvPr id="6" name="Picture 6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8" descr="Dget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9" descr="ITSPE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0 Imagen" descr="SEV.jpg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6" descr="Encabezado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6</xdr:col>
      <xdr:colOff>1257300</xdr:colOff>
      <xdr:row>63</xdr:row>
      <xdr:rowOff>152400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 bwMode="auto">
        <a:xfrm>
          <a:off x="5362575" y="10410825"/>
          <a:ext cx="3019425" cy="533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REVISION</a:t>
          </a:r>
        </a:p>
        <a:p>
          <a:pPr algn="ctr" rtl="0">
            <a:defRPr sz="1000"/>
          </a:pPr>
          <a:r>
            <a:rPr lang="es-MX" sz="1000" b="0" i="0" strike="noStrike" baseline="0">
              <a:solidFill>
                <a:srgbClr val="000000"/>
              </a:solidFill>
              <a:latin typeface="Tahoma"/>
              <a:cs typeface="Tahoma"/>
            </a:rPr>
            <a:t>GRACIELA ORTEGA AVILA</a:t>
          </a: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RFC. OEAG7405239D5</a:t>
          </a: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1</xdr:col>
      <xdr:colOff>2466975</xdr:colOff>
      <xdr:row>63</xdr:row>
      <xdr:rowOff>152400</xdr:rowOff>
    </xdr:to>
    <xdr:sp macro="" textlink="">
      <xdr:nvSpPr>
        <xdr:cNvPr id="14" name="Text Box 10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 bwMode="auto">
        <a:xfrm>
          <a:off x="1061357" y="10518321"/>
          <a:ext cx="2466975" cy="533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D. VIVIANA CASTELLANOS ZUCCOLOTTO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RFC.</a:t>
          </a:r>
          <a:r>
            <a:rPr lang="es-MX" sz="1000" b="0" i="0" strike="noStrike" baseline="0">
              <a:solidFill>
                <a:srgbClr val="000000"/>
              </a:solidFill>
              <a:latin typeface="Tahoma"/>
              <a:cs typeface="Tahoma"/>
            </a:rPr>
            <a:t> CAZD780810AJ6</a:t>
          </a: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oneCellAnchor>
    <xdr:from>
      <xdr:col>1</xdr:col>
      <xdr:colOff>66676</xdr:colOff>
      <xdr:row>47</xdr:row>
      <xdr:rowOff>114300</xdr:rowOff>
    </xdr:from>
    <xdr:ext cx="5581650" cy="723900"/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857251" y="7553325"/>
          <a:ext cx="558165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F116920-B21E-4FEF-ADD7-791934C83A5F}"/>
            </a:ext>
          </a:extLst>
        </xdr:cNvPr>
        <xdr:cNvSpPr txBox="1">
          <a:spLocks noChangeArrowheads="1"/>
        </xdr:cNvSpPr>
      </xdr:nvSpPr>
      <xdr:spPr bwMode="auto">
        <a:xfrm>
          <a:off x="66675" y="2600325"/>
          <a:ext cx="723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4</xdr:col>
      <xdr:colOff>266700</xdr:colOff>
      <xdr:row>60</xdr:row>
      <xdr:rowOff>171450</xdr:rowOff>
    </xdr:from>
    <xdr:to>
      <xdr:col>7</xdr:col>
      <xdr:colOff>161925</xdr:colOff>
      <xdr:row>60</xdr:row>
      <xdr:rowOff>171450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56D758C8-63DF-425D-8408-5D2370617A66}"/>
            </a:ext>
          </a:extLst>
        </xdr:cNvPr>
        <xdr:cNvSpPr>
          <a:spLocks noChangeShapeType="1"/>
        </xdr:cNvSpPr>
      </xdr:nvSpPr>
      <xdr:spPr bwMode="auto">
        <a:xfrm>
          <a:off x="3124200" y="9467850"/>
          <a:ext cx="2324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</xdr:colOff>
      <xdr:row>60</xdr:row>
      <xdr:rowOff>161925</xdr:rowOff>
    </xdr:from>
    <xdr:to>
      <xdr:col>1</xdr:col>
      <xdr:colOff>2676525</xdr:colOff>
      <xdr:row>60</xdr:row>
      <xdr:rowOff>161925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A01CECDE-75C1-45D0-9A0D-9959EFC00378}"/>
            </a:ext>
          </a:extLst>
        </xdr:cNvPr>
        <xdr:cNvSpPr>
          <a:spLocks noChangeShapeType="1"/>
        </xdr:cNvSpPr>
      </xdr:nvSpPr>
      <xdr:spPr bwMode="auto">
        <a:xfrm>
          <a:off x="962025" y="9458325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5" name="Group 6">
          <a:extLst>
            <a:ext uri="{FF2B5EF4-FFF2-40B4-BE49-F238E27FC236}">
              <a16:creationId xmlns:a16="http://schemas.microsoft.com/office/drawing/2014/main" id="{93F704FF-08C0-4E2A-9FD0-F340C1FE7D76}"/>
            </a:ext>
          </a:extLst>
        </xdr:cNvPr>
        <xdr:cNvGrpSpPr>
          <a:grpSpLocks/>
        </xdr:cNvGrpSpPr>
      </xdr:nvGrpSpPr>
      <xdr:grpSpPr bwMode="auto">
        <a:xfrm>
          <a:off x="371475" y="0"/>
          <a:ext cx="5695950" cy="790575"/>
          <a:chOff x="7" y="0"/>
          <a:chExt cx="971" cy="93"/>
        </a:xfrm>
      </xdr:grpSpPr>
      <xdr:pic>
        <xdr:nvPicPr>
          <xdr:cNvPr id="6" name="Picture 6">
            <a:extLst>
              <a:ext uri="{FF2B5EF4-FFF2-40B4-BE49-F238E27FC236}">
                <a16:creationId xmlns:a16="http://schemas.microsoft.com/office/drawing/2014/main" id="{0ACA55A1-C352-951B-99BC-A69BE492117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8" descr="Dget">
            <a:extLst>
              <a:ext uri="{FF2B5EF4-FFF2-40B4-BE49-F238E27FC236}">
                <a16:creationId xmlns:a16="http://schemas.microsoft.com/office/drawing/2014/main" id="{9851E1B6-6797-3060-307B-49293F066B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9" descr="ITSPE">
            <a:extLst>
              <a:ext uri="{FF2B5EF4-FFF2-40B4-BE49-F238E27FC236}">
                <a16:creationId xmlns:a16="http://schemas.microsoft.com/office/drawing/2014/main" id="{EAA00486-B583-6F10-F200-E281879055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4A89EA8B-F67A-641D-5108-C66E4342B28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0 Imagen" descr="SEV.jpg">
            <a:extLst>
              <a:ext uri="{FF2B5EF4-FFF2-40B4-BE49-F238E27FC236}">
                <a16:creationId xmlns:a16="http://schemas.microsoft.com/office/drawing/2014/main" id="{8C056DFF-0565-321F-CC1B-1EC3A6A215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6" descr="Encabezado">
            <a:extLst>
              <a:ext uri="{FF2B5EF4-FFF2-40B4-BE49-F238E27FC236}">
                <a16:creationId xmlns:a16="http://schemas.microsoft.com/office/drawing/2014/main" id="{3D2C8D6C-D017-263D-E33B-E77C125CD7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0</xdr:colOff>
      <xdr:row>61</xdr:row>
      <xdr:rowOff>0</xdr:rowOff>
    </xdr:from>
    <xdr:to>
      <xdr:col>6</xdr:col>
      <xdr:colOff>1257300</xdr:colOff>
      <xdr:row>63</xdr:row>
      <xdr:rowOff>152400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164CEF71-8E03-4949-9164-57D2338D4924}"/>
            </a:ext>
          </a:extLst>
        </xdr:cNvPr>
        <xdr:cNvSpPr txBox="1">
          <a:spLocks noChangeArrowheads="1"/>
        </xdr:cNvSpPr>
      </xdr:nvSpPr>
      <xdr:spPr bwMode="auto">
        <a:xfrm>
          <a:off x="2857500" y="9486900"/>
          <a:ext cx="2428875" cy="533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REVISION</a:t>
          </a:r>
        </a:p>
        <a:p>
          <a:pPr algn="ctr" rtl="0">
            <a:defRPr sz="1000"/>
          </a:pPr>
          <a:r>
            <a:rPr lang="es-MX" sz="1000" b="0" i="0" strike="noStrike" baseline="0">
              <a:solidFill>
                <a:srgbClr val="000000"/>
              </a:solidFill>
              <a:latin typeface="Tahoma"/>
              <a:cs typeface="Tahoma"/>
            </a:rPr>
            <a:t>GRACIELA ORTEGA AVILA</a:t>
          </a: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RFC. OEAG7405239D5</a:t>
          </a: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1</xdr:col>
      <xdr:colOff>2466975</xdr:colOff>
      <xdr:row>63</xdr:row>
      <xdr:rowOff>152400</xdr:rowOff>
    </xdr:to>
    <xdr:sp macro="" textlink="">
      <xdr:nvSpPr>
        <xdr:cNvPr id="13" name="Text Box 10">
          <a:extLst>
            <a:ext uri="{FF2B5EF4-FFF2-40B4-BE49-F238E27FC236}">
              <a16:creationId xmlns:a16="http://schemas.microsoft.com/office/drawing/2014/main" id="{ECA135BF-AE32-4B05-8387-405868A9FE80}"/>
            </a:ext>
          </a:extLst>
        </xdr:cNvPr>
        <xdr:cNvSpPr txBox="1">
          <a:spLocks noChangeArrowheads="1"/>
        </xdr:cNvSpPr>
      </xdr:nvSpPr>
      <xdr:spPr bwMode="auto">
        <a:xfrm>
          <a:off x="790575" y="9486900"/>
          <a:ext cx="1076325" cy="533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D. VIVIANA CASTELLANOS ZUCCOLOTTO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Tahoma"/>
              <a:cs typeface="Tahoma"/>
            </a:rPr>
            <a:t>RFC.</a:t>
          </a:r>
          <a:r>
            <a:rPr lang="es-MX" sz="1000" b="0" i="0" strike="noStrike" baseline="0">
              <a:solidFill>
                <a:srgbClr val="000000"/>
              </a:solidFill>
              <a:latin typeface="Tahoma"/>
              <a:cs typeface="Tahoma"/>
            </a:rPr>
            <a:t> CAZD780810AJ6</a:t>
          </a: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Tahoma"/>
            <a:cs typeface="Tahoma"/>
          </a:endParaRPr>
        </a:p>
      </xdr:txBody>
    </xdr:sp>
    <xdr:clientData/>
  </xdr:twoCellAnchor>
  <xdr:oneCellAnchor>
    <xdr:from>
      <xdr:col>1</xdr:col>
      <xdr:colOff>66676</xdr:colOff>
      <xdr:row>47</xdr:row>
      <xdr:rowOff>114300</xdr:rowOff>
    </xdr:from>
    <xdr:ext cx="5581650" cy="72390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7BF3280-0E69-47EB-90A8-CC531DC035B8}"/>
            </a:ext>
          </a:extLst>
        </xdr:cNvPr>
        <xdr:cNvSpPr txBox="1"/>
      </xdr:nvSpPr>
      <xdr:spPr>
        <a:xfrm>
          <a:off x="857251" y="7553325"/>
          <a:ext cx="558165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1508F64-EEAE-4237-9E8F-394481508AC7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862F345A-9432-4DE6-B9DD-054B669EDF8D}"/>
            </a:ext>
          </a:extLst>
        </xdr:cNvPr>
        <xdr:cNvGrpSpPr>
          <a:grpSpLocks/>
        </xdr:cNvGrpSpPr>
      </xdr:nvGrpSpPr>
      <xdr:grpSpPr bwMode="auto">
        <a:xfrm>
          <a:off x="371475" y="0"/>
          <a:ext cx="5657850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30CE5725-0D21-BDBE-1667-A24CE1DD45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A84A24D5-3294-CF58-77D2-7408D1210FF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8783A4AD-5B22-DC73-D983-7425776C62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6018446D-7514-4516-5925-C91D147E455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F6ACBE72-A48B-53EA-C9EE-FCC58AFD4F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603DBC7F-CB90-D9AB-C0C0-349A0121F0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FD6392B-15B3-426B-8D5F-8CD1DF1044FF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E929C60-D6F0-46A4-92F3-B7CC463967A1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5F4190F3-FADC-4B5B-8C80-B7E4EE8B2270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9750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D9D0A48D-2513-14EE-EEAD-7C2D6369EF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C8E84DD8-2E56-0F3D-2CA6-7192CF0322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42028E20-6314-7635-E283-AFAA074B25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D9BD399F-8BF1-BE79-B2A3-4106851E2F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50C2F409-1FFE-5D16-369F-421FBB27C3E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55743D00-FAD5-7255-4E69-16713C8204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3C52271-FFBE-46E4-841A-04785938348B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15636EF-713A-4D6D-8EF8-CEE3B7266B78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A3AB2B26-02DC-4944-B28F-5ECA2DB8290A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9750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589FC189-C69F-F6AB-5E19-17EB246A4C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22E93532-C718-C52C-3292-C0F5C84ABD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5209B036-7929-EE10-0D61-7A8F296A7E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F371BBE9-C5EB-537C-29C4-99C52050DB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953F1B3C-BD30-74AC-66A4-DF09BCC0B9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33E7895E-C0F3-9E09-985F-4841BB26BE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3DAB7247-A416-48E1-A9B4-C5F088F0D01B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1192710-B6E4-4B88-946C-2153215C4632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6D8F3873-D826-453F-A100-58628CA0C6D5}"/>
            </a:ext>
          </a:extLst>
        </xdr:cNvPr>
        <xdr:cNvGrpSpPr>
          <a:grpSpLocks/>
        </xdr:cNvGrpSpPr>
      </xdr:nvGrpSpPr>
      <xdr:grpSpPr bwMode="auto">
        <a:xfrm>
          <a:off x="371475" y="0"/>
          <a:ext cx="5724525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7611FE4C-12EA-DAAA-07A6-D655426923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3E939D87-1584-1906-B0AD-A03033A4A3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0977AB12-E170-AA60-A92B-FE28050A1A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90A6A36B-7D37-4CB9-CF07-ADD12690B2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344297C3-A69F-ADD8-DE25-F1DFC5EA7B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BEFEF83E-7260-6361-138D-902F1E021D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D59C8A3E-F6D3-42F0-9EC1-52F2CF947D84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1381125</xdr:colOff>
      <xdr:row>5</xdr:row>
      <xdr:rowOff>76200</xdr:rowOff>
    </xdr:to>
    <xdr:grpSp>
      <xdr:nvGrpSpPr>
        <xdr:cNvPr id="67957" name="Group 1">
          <a:extLst>
            <a:ext uri="{FF2B5EF4-FFF2-40B4-BE49-F238E27FC236}">
              <a16:creationId xmlns:a16="http://schemas.microsoft.com/office/drawing/2014/main" id="{00000000-0008-0000-0100-000075090100}"/>
            </a:ext>
          </a:extLst>
        </xdr:cNvPr>
        <xdr:cNvGrpSpPr>
          <a:grpSpLocks/>
        </xdr:cNvGrpSpPr>
      </xdr:nvGrpSpPr>
      <xdr:grpSpPr bwMode="auto">
        <a:xfrm>
          <a:off x="0" y="0"/>
          <a:ext cx="6915150" cy="885825"/>
          <a:chOff x="7" y="0"/>
          <a:chExt cx="971" cy="93"/>
        </a:xfrm>
      </xdr:grpSpPr>
      <xdr:pic>
        <xdr:nvPicPr>
          <xdr:cNvPr id="67958" name="Picture 6">
            <a:extLst>
              <a:ext uri="{FF2B5EF4-FFF2-40B4-BE49-F238E27FC236}">
                <a16:creationId xmlns:a16="http://schemas.microsoft.com/office/drawing/2014/main" id="{00000000-0008-0000-0100-000076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959" name="Picture 8" descr="Dget">
            <a:extLst>
              <a:ext uri="{FF2B5EF4-FFF2-40B4-BE49-F238E27FC236}">
                <a16:creationId xmlns:a16="http://schemas.microsoft.com/office/drawing/2014/main" id="{00000000-0008-0000-0100-000077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960" name="Picture 9" descr="ITSPE">
            <a:extLst>
              <a:ext uri="{FF2B5EF4-FFF2-40B4-BE49-F238E27FC236}">
                <a16:creationId xmlns:a16="http://schemas.microsoft.com/office/drawing/2014/main" id="{00000000-0008-0000-0100-000078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961" name="Imagen 6" descr="Encabezado">
            <a:extLst>
              <a:ext uri="{FF2B5EF4-FFF2-40B4-BE49-F238E27FC236}">
                <a16:creationId xmlns:a16="http://schemas.microsoft.com/office/drawing/2014/main" id="{00000000-0008-0000-0100-000079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962" name="0 Imagen" descr="SEV.jpg">
            <a:extLst>
              <a:ext uri="{FF2B5EF4-FFF2-40B4-BE49-F238E27FC236}">
                <a16:creationId xmlns:a16="http://schemas.microsoft.com/office/drawing/2014/main" id="{00000000-0008-0000-0100-00007A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963" name="Imagen 6" descr="Encabezado">
            <a:extLst>
              <a:ext uri="{FF2B5EF4-FFF2-40B4-BE49-F238E27FC236}">
                <a16:creationId xmlns:a16="http://schemas.microsoft.com/office/drawing/2014/main" id="{00000000-0008-0000-0100-00007B0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BB511F5-C4EB-4432-BA53-38D1C1AAC10B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FFE840E6-3B1D-4FB6-B26C-45875110F356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9750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C976770B-6A05-5D0F-FC3C-3BDF0B4AE9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BFCFDCD1-85D1-2C8C-CD2E-5B5715D38F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640A6D71-9F38-4423-A4A7-17DAB3F3E3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5A91E16F-DA97-0B39-9AC2-C9DFA311D7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1549949F-8FB6-2F1C-2566-6086D902191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1FA88FD1-1069-C4C5-C414-D21EBE65331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332BBB2-A814-4E27-B318-BB8FB341B180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17" name="Group 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9750" cy="885825"/>
          <a:chOff x="7" y="0"/>
          <a:chExt cx="971" cy="93"/>
        </a:xfrm>
      </xdr:grpSpPr>
      <xdr:pic>
        <xdr:nvPicPr>
          <xdr:cNvPr id="18" name="Picture 6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Picture 8" descr="Dget">
            <a:extLst>
              <a:ext uri="{FF2B5EF4-FFF2-40B4-BE49-F238E27FC236}">
                <a16:creationId xmlns:a16="http://schemas.microsoft.com/office/drawing/2014/main" id="{00000000-0008-0000-0A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9" descr="ITSPE">
            <a:extLst>
              <a:ext uri="{FF2B5EF4-FFF2-40B4-BE49-F238E27FC236}">
                <a16:creationId xmlns:a16="http://schemas.microsoft.com/office/drawing/2014/main" id="{00000000-0008-0000-0A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Imagen 6" descr="Encabezado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0 Imagen" descr="SEV.jpg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Imagen 6" descr="Encabezado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79CEE41-F32A-49C7-A6CB-EA7AD4C2A90D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4286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6">
          <a:extLst>
            <a:ext uri="{FF2B5EF4-FFF2-40B4-BE49-F238E27FC236}">
              <a16:creationId xmlns:a16="http://schemas.microsoft.com/office/drawing/2014/main" id="{6C79A293-4FCC-43E4-BC7D-7DB0D777693F}"/>
            </a:ext>
          </a:extLst>
        </xdr:cNvPr>
        <xdr:cNvGrpSpPr>
          <a:grpSpLocks/>
        </xdr:cNvGrpSpPr>
      </xdr:nvGrpSpPr>
      <xdr:grpSpPr bwMode="auto">
        <a:xfrm>
          <a:off x="371475" y="0"/>
          <a:ext cx="5619750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589BAC19-82B1-BDF0-27DB-8B34D820C8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9AFA5A66-3148-FAAE-67A5-52974272ADB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B5F451DC-663B-C518-2BC5-0F627022C9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3DC23B91-C795-2C23-B8C6-7DCA777526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B993708F-A25C-9680-1470-0844DBC237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5A3BE6E9-32FC-DECA-2134-00D1F4AD4DC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304800</xdr:colOff>
      <xdr:row>44</xdr:row>
      <xdr:rowOff>28575</xdr:rowOff>
    </xdr:from>
    <xdr:ext cx="6543675" cy="71846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C5993E4-F968-4106-A993-7DDC35A8220A}"/>
            </a:ext>
          </a:extLst>
        </xdr:cNvPr>
        <xdr:cNvSpPr txBox="1"/>
      </xdr:nvSpPr>
      <xdr:spPr>
        <a:xfrm>
          <a:off x="304800" y="7658100"/>
          <a:ext cx="654367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900"/>
            <a:t>_______________________________________                                                                   __________________________________</a:t>
          </a:r>
          <a:br>
            <a:rPr lang="es-MX" sz="900"/>
          </a:br>
          <a:r>
            <a:rPr lang="es-MX" sz="900"/>
            <a:t>     </a:t>
          </a:r>
          <a:r>
            <a:rPr lang="es-MX" sz="1000"/>
            <a:t>L.F. Y C.P. LIZBETH</a:t>
          </a:r>
          <a:r>
            <a:rPr lang="es-MX" sz="1000" baseline="0"/>
            <a:t> DE LA CRUZ MEDINA                                                                      M.F. GRACIELA ORTEGA AVILA</a:t>
          </a:r>
          <a:br>
            <a:rPr lang="es-MX" sz="1000" baseline="0"/>
          </a:br>
          <a:r>
            <a:rPr lang="es-MX" sz="1000" baseline="0"/>
            <a:t>              RECURSOS FINANCIEROS                                                                                   SUBDIRECCIÓN ADMINISTRATIVA</a:t>
          </a:r>
          <a:endParaRPr lang="es-MX" sz="9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56321" name="Text Box 1">
          <a:extLst>
            <a:ext uri="{FF2B5EF4-FFF2-40B4-BE49-F238E27FC236}">
              <a16:creationId xmlns:a16="http://schemas.microsoft.com/office/drawing/2014/main" id="{00000000-0008-0000-0200-000001DC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72529" name="Group 10">
          <a:extLst>
            <a:ext uri="{FF2B5EF4-FFF2-40B4-BE49-F238E27FC236}">
              <a16:creationId xmlns:a16="http://schemas.microsoft.com/office/drawing/2014/main" id="{00000000-0008-0000-0200-0000511B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7875814" cy="892629"/>
          <a:chOff x="7" y="0"/>
          <a:chExt cx="971" cy="93"/>
        </a:xfrm>
      </xdr:grpSpPr>
      <xdr:pic>
        <xdr:nvPicPr>
          <xdr:cNvPr id="72531" name="Picture 6">
            <a:extLst>
              <a:ext uri="{FF2B5EF4-FFF2-40B4-BE49-F238E27FC236}">
                <a16:creationId xmlns:a16="http://schemas.microsoft.com/office/drawing/2014/main" id="{00000000-0008-0000-0200-000053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532" name="Picture 8" descr="Dget">
            <a:extLst>
              <a:ext uri="{FF2B5EF4-FFF2-40B4-BE49-F238E27FC236}">
                <a16:creationId xmlns:a16="http://schemas.microsoft.com/office/drawing/2014/main" id="{00000000-0008-0000-0200-000054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533" name="Picture 9" descr="ITSPE">
            <a:extLst>
              <a:ext uri="{FF2B5EF4-FFF2-40B4-BE49-F238E27FC236}">
                <a16:creationId xmlns:a16="http://schemas.microsoft.com/office/drawing/2014/main" id="{00000000-0008-0000-0200-000055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534" name="Imagen 6" descr="Encabezado">
            <a:extLst>
              <a:ext uri="{FF2B5EF4-FFF2-40B4-BE49-F238E27FC236}">
                <a16:creationId xmlns:a16="http://schemas.microsoft.com/office/drawing/2014/main" id="{00000000-0008-0000-0200-000056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535" name="0 Imagen" descr="SEV.jpg">
            <a:extLst>
              <a:ext uri="{FF2B5EF4-FFF2-40B4-BE49-F238E27FC236}">
                <a16:creationId xmlns:a16="http://schemas.microsoft.com/office/drawing/2014/main" id="{00000000-0008-0000-0200-000057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536" name="Imagen 6" descr="Encabezado">
            <a:extLst>
              <a:ext uri="{FF2B5EF4-FFF2-40B4-BE49-F238E27FC236}">
                <a16:creationId xmlns:a16="http://schemas.microsoft.com/office/drawing/2014/main" id="{00000000-0008-0000-0200-0000581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1</xdr:colOff>
      <xdr:row>52</xdr:row>
      <xdr:rowOff>136070</xdr:rowOff>
    </xdr:from>
    <xdr:ext cx="8205106" cy="81253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43644" y="9320891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819150</xdr:colOff>
      <xdr:row>15</xdr:row>
      <xdr:rowOff>0</xdr:rowOff>
    </xdr:to>
    <xdr:sp macro="" textlink="">
      <xdr:nvSpPr>
        <xdr:cNvPr id="54273" name="Text Box 1">
          <a:extLst>
            <a:ext uri="{FF2B5EF4-FFF2-40B4-BE49-F238E27FC236}">
              <a16:creationId xmlns:a16="http://schemas.microsoft.com/office/drawing/2014/main" id="{00000000-0008-0000-0300-000001D4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752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571500</xdr:colOff>
      <xdr:row>5</xdr:row>
      <xdr:rowOff>76200</xdr:rowOff>
    </xdr:to>
    <xdr:grpSp>
      <xdr:nvGrpSpPr>
        <xdr:cNvPr id="69457" name="Group 10">
          <a:extLst>
            <a:ext uri="{FF2B5EF4-FFF2-40B4-BE49-F238E27FC236}">
              <a16:creationId xmlns:a16="http://schemas.microsoft.com/office/drawing/2014/main" id="{00000000-0008-0000-0300-0000510F0100}"/>
            </a:ext>
          </a:extLst>
        </xdr:cNvPr>
        <xdr:cNvGrpSpPr>
          <a:grpSpLocks/>
        </xdr:cNvGrpSpPr>
      </xdr:nvGrpSpPr>
      <xdr:grpSpPr bwMode="auto">
        <a:xfrm>
          <a:off x="0" y="0"/>
          <a:ext cx="6762750" cy="909638"/>
          <a:chOff x="7" y="0"/>
          <a:chExt cx="971" cy="93"/>
        </a:xfrm>
      </xdr:grpSpPr>
      <xdr:pic>
        <xdr:nvPicPr>
          <xdr:cNvPr id="69459" name="Picture 6">
            <a:extLst>
              <a:ext uri="{FF2B5EF4-FFF2-40B4-BE49-F238E27FC236}">
                <a16:creationId xmlns:a16="http://schemas.microsoft.com/office/drawing/2014/main" id="{00000000-0008-0000-0300-000053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460" name="Picture 8" descr="Dget">
            <a:extLst>
              <a:ext uri="{FF2B5EF4-FFF2-40B4-BE49-F238E27FC236}">
                <a16:creationId xmlns:a16="http://schemas.microsoft.com/office/drawing/2014/main" id="{00000000-0008-0000-0300-000054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461" name="Picture 9" descr="ITSPE">
            <a:extLst>
              <a:ext uri="{FF2B5EF4-FFF2-40B4-BE49-F238E27FC236}">
                <a16:creationId xmlns:a16="http://schemas.microsoft.com/office/drawing/2014/main" id="{00000000-0008-0000-0300-000055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462" name="Imagen 6" descr="Encabezado">
            <a:extLst>
              <a:ext uri="{FF2B5EF4-FFF2-40B4-BE49-F238E27FC236}">
                <a16:creationId xmlns:a16="http://schemas.microsoft.com/office/drawing/2014/main" id="{00000000-0008-0000-0300-000056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463" name="0 Imagen" descr="SEV.jpg">
            <a:extLst>
              <a:ext uri="{FF2B5EF4-FFF2-40B4-BE49-F238E27FC236}">
                <a16:creationId xmlns:a16="http://schemas.microsoft.com/office/drawing/2014/main" id="{00000000-0008-0000-0300-000057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464" name="Imagen 6" descr="Encabezado">
            <a:extLst>
              <a:ext uri="{FF2B5EF4-FFF2-40B4-BE49-F238E27FC236}">
                <a16:creationId xmlns:a16="http://schemas.microsoft.com/office/drawing/2014/main" id="{00000000-0008-0000-0300-0000580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202406</xdr:colOff>
      <xdr:row>48</xdr:row>
      <xdr:rowOff>71437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202406" y="8667750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58369" name="Text Box 1">
          <a:extLst>
            <a:ext uri="{FF2B5EF4-FFF2-40B4-BE49-F238E27FC236}">
              <a16:creationId xmlns:a16="http://schemas.microsoft.com/office/drawing/2014/main" id="{00000000-0008-0000-0400-000001E4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981075</xdr:colOff>
      <xdr:row>5</xdr:row>
      <xdr:rowOff>76200</xdr:rowOff>
    </xdr:to>
    <xdr:grpSp>
      <xdr:nvGrpSpPr>
        <xdr:cNvPr id="70479" name="Group 14">
          <a:extLst>
            <a:ext uri="{FF2B5EF4-FFF2-40B4-BE49-F238E27FC236}">
              <a16:creationId xmlns:a16="http://schemas.microsoft.com/office/drawing/2014/main" id="{00000000-0008-0000-0400-00004F130100}"/>
            </a:ext>
          </a:extLst>
        </xdr:cNvPr>
        <xdr:cNvGrpSpPr>
          <a:grpSpLocks/>
        </xdr:cNvGrpSpPr>
      </xdr:nvGrpSpPr>
      <xdr:grpSpPr bwMode="auto">
        <a:xfrm>
          <a:off x="66675" y="0"/>
          <a:ext cx="9000067" cy="869950"/>
          <a:chOff x="7" y="0"/>
          <a:chExt cx="971" cy="93"/>
        </a:xfrm>
      </xdr:grpSpPr>
      <xdr:pic>
        <xdr:nvPicPr>
          <xdr:cNvPr id="70481" name="Picture 6">
            <a:extLst>
              <a:ext uri="{FF2B5EF4-FFF2-40B4-BE49-F238E27FC236}">
                <a16:creationId xmlns:a16="http://schemas.microsoft.com/office/drawing/2014/main" id="{00000000-0008-0000-0400-000051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82" name="Picture 8" descr="Dget">
            <a:extLst>
              <a:ext uri="{FF2B5EF4-FFF2-40B4-BE49-F238E27FC236}">
                <a16:creationId xmlns:a16="http://schemas.microsoft.com/office/drawing/2014/main" id="{00000000-0008-0000-0400-000052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83" name="Picture 9" descr="ITSPE">
            <a:extLst>
              <a:ext uri="{FF2B5EF4-FFF2-40B4-BE49-F238E27FC236}">
                <a16:creationId xmlns:a16="http://schemas.microsoft.com/office/drawing/2014/main" id="{00000000-0008-0000-0400-000053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84" name="Imagen 6" descr="Encabezado">
            <a:extLst>
              <a:ext uri="{FF2B5EF4-FFF2-40B4-BE49-F238E27FC236}">
                <a16:creationId xmlns:a16="http://schemas.microsoft.com/office/drawing/2014/main" id="{00000000-0008-0000-0400-000054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85" name="0 Imagen" descr="SEV.jpg">
            <a:extLst>
              <a:ext uri="{FF2B5EF4-FFF2-40B4-BE49-F238E27FC236}">
                <a16:creationId xmlns:a16="http://schemas.microsoft.com/office/drawing/2014/main" id="{00000000-0008-0000-0400-000055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86" name="Imagen 6" descr="Encabezado">
            <a:extLst>
              <a:ext uri="{FF2B5EF4-FFF2-40B4-BE49-F238E27FC236}">
                <a16:creationId xmlns:a16="http://schemas.microsoft.com/office/drawing/2014/main" id="{00000000-0008-0000-0400-00005613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994833</xdr:colOff>
      <xdr:row>50</xdr:row>
      <xdr:rowOff>21166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994833" y="8477249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57345" name="Text Box 1">
          <a:extLst>
            <a:ext uri="{FF2B5EF4-FFF2-40B4-BE49-F238E27FC236}">
              <a16:creationId xmlns:a16="http://schemas.microsoft.com/office/drawing/2014/main" id="{00000000-0008-0000-0500-000001E000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723900</xdr:colOff>
      <xdr:row>5</xdr:row>
      <xdr:rowOff>76200</xdr:rowOff>
    </xdr:to>
    <xdr:grpSp>
      <xdr:nvGrpSpPr>
        <xdr:cNvPr id="71505" name="Group 10">
          <a:extLst>
            <a:ext uri="{FF2B5EF4-FFF2-40B4-BE49-F238E27FC236}">
              <a16:creationId xmlns:a16="http://schemas.microsoft.com/office/drawing/2014/main" id="{00000000-0008-0000-0500-00005117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9163050" cy="909638"/>
          <a:chOff x="7" y="0"/>
          <a:chExt cx="971" cy="93"/>
        </a:xfrm>
      </xdr:grpSpPr>
      <xdr:pic>
        <xdr:nvPicPr>
          <xdr:cNvPr id="71507" name="Picture 6">
            <a:extLst>
              <a:ext uri="{FF2B5EF4-FFF2-40B4-BE49-F238E27FC236}">
                <a16:creationId xmlns:a16="http://schemas.microsoft.com/office/drawing/2014/main" id="{00000000-0008-0000-0500-000053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8" name="Picture 8" descr="Dget">
            <a:extLst>
              <a:ext uri="{FF2B5EF4-FFF2-40B4-BE49-F238E27FC236}">
                <a16:creationId xmlns:a16="http://schemas.microsoft.com/office/drawing/2014/main" id="{00000000-0008-0000-0500-000054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9" name="Picture 9" descr="ITSPE">
            <a:extLst>
              <a:ext uri="{FF2B5EF4-FFF2-40B4-BE49-F238E27FC236}">
                <a16:creationId xmlns:a16="http://schemas.microsoft.com/office/drawing/2014/main" id="{00000000-0008-0000-0500-000055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10" name="Imagen 6" descr="Encabezado">
            <a:extLst>
              <a:ext uri="{FF2B5EF4-FFF2-40B4-BE49-F238E27FC236}">
                <a16:creationId xmlns:a16="http://schemas.microsoft.com/office/drawing/2014/main" id="{00000000-0008-0000-0500-000056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11" name="0 Imagen" descr="SEV.jpg">
            <a:extLst>
              <a:ext uri="{FF2B5EF4-FFF2-40B4-BE49-F238E27FC236}">
                <a16:creationId xmlns:a16="http://schemas.microsoft.com/office/drawing/2014/main" id="{00000000-0008-0000-0500-000057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12" name="Imagen 6" descr="Encabezado">
            <a:extLst>
              <a:ext uri="{FF2B5EF4-FFF2-40B4-BE49-F238E27FC236}">
                <a16:creationId xmlns:a16="http://schemas.microsoft.com/office/drawing/2014/main" id="{00000000-0008-0000-0500-00005817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190500</xdr:colOff>
      <xdr:row>49</xdr:row>
      <xdr:rowOff>11907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309688" y="8620126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67585" name="Text Box 1">
          <a:extLst>
            <a:ext uri="{FF2B5EF4-FFF2-40B4-BE49-F238E27FC236}">
              <a16:creationId xmlns:a16="http://schemas.microsoft.com/office/drawing/2014/main" id="{00000000-0008-0000-0600-0000010801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73553" name="Group 10">
          <a:extLst>
            <a:ext uri="{FF2B5EF4-FFF2-40B4-BE49-F238E27FC236}">
              <a16:creationId xmlns:a16="http://schemas.microsoft.com/office/drawing/2014/main" id="{00000000-0008-0000-0600-0000511F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6867525" cy="885825"/>
          <a:chOff x="7" y="0"/>
          <a:chExt cx="971" cy="93"/>
        </a:xfrm>
      </xdr:grpSpPr>
      <xdr:pic>
        <xdr:nvPicPr>
          <xdr:cNvPr id="73555" name="Picture 6">
            <a:extLst>
              <a:ext uri="{FF2B5EF4-FFF2-40B4-BE49-F238E27FC236}">
                <a16:creationId xmlns:a16="http://schemas.microsoft.com/office/drawing/2014/main" id="{00000000-0008-0000-0600-000053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6" name="Picture 8" descr="Dget">
            <a:extLst>
              <a:ext uri="{FF2B5EF4-FFF2-40B4-BE49-F238E27FC236}">
                <a16:creationId xmlns:a16="http://schemas.microsoft.com/office/drawing/2014/main" id="{00000000-0008-0000-0600-000054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7" name="Picture 9" descr="ITSPE">
            <a:extLst>
              <a:ext uri="{FF2B5EF4-FFF2-40B4-BE49-F238E27FC236}">
                <a16:creationId xmlns:a16="http://schemas.microsoft.com/office/drawing/2014/main" id="{00000000-0008-0000-0600-000055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8" name="Imagen 6" descr="Encabezado">
            <a:extLst>
              <a:ext uri="{FF2B5EF4-FFF2-40B4-BE49-F238E27FC236}">
                <a16:creationId xmlns:a16="http://schemas.microsoft.com/office/drawing/2014/main" id="{00000000-0008-0000-0600-000056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59" name="0 Imagen" descr="SEV.jpg">
            <a:extLst>
              <a:ext uri="{FF2B5EF4-FFF2-40B4-BE49-F238E27FC236}">
                <a16:creationId xmlns:a16="http://schemas.microsoft.com/office/drawing/2014/main" id="{00000000-0008-0000-0600-000057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3560" name="Imagen 6" descr="Encabezado">
            <a:extLst>
              <a:ext uri="{FF2B5EF4-FFF2-40B4-BE49-F238E27FC236}">
                <a16:creationId xmlns:a16="http://schemas.microsoft.com/office/drawing/2014/main" id="{00000000-0008-0000-0600-0000581F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180975</xdr:colOff>
      <xdr:row>46</xdr:row>
      <xdr:rowOff>133350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80975" y="8410575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15AAF0E-4E71-49A7-BEEA-8B29EED13AEA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7048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9D57D122-5EA7-450A-8E34-33D4E42CD654}"/>
            </a:ext>
          </a:extLst>
        </xdr:cNvPr>
        <xdr:cNvGrpSpPr>
          <a:grpSpLocks/>
        </xdr:cNvGrpSpPr>
      </xdr:nvGrpSpPr>
      <xdr:grpSpPr bwMode="auto">
        <a:xfrm>
          <a:off x="371475" y="0"/>
          <a:ext cx="6867525" cy="885825"/>
          <a:chOff x="7" y="0"/>
          <a:chExt cx="971" cy="93"/>
        </a:xfrm>
      </xdr:grpSpPr>
      <xdr:pic>
        <xdr:nvPicPr>
          <xdr:cNvPr id="4" name="Picture 6">
            <a:extLst>
              <a:ext uri="{FF2B5EF4-FFF2-40B4-BE49-F238E27FC236}">
                <a16:creationId xmlns:a16="http://schemas.microsoft.com/office/drawing/2014/main" id="{C65D31A7-2E5A-6897-A6FF-56045E2C34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8" descr="Dget">
            <a:extLst>
              <a:ext uri="{FF2B5EF4-FFF2-40B4-BE49-F238E27FC236}">
                <a16:creationId xmlns:a16="http://schemas.microsoft.com/office/drawing/2014/main" id="{EFBDE00C-A8CB-9EB7-5729-02DBB682CB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9" descr="ITSPE">
            <a:extLst>
              <a:ext uri="{FF2B5EF4-FFF2-40B4-BE49-F238E27FC236}">
                <a16:creationId xmlns:a16="http://schemas.microsoft.com/office/drawing/2014/main" id="{D5177969-921D-E07C-2925-304A555435C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6" descr="Encabezado">
            <a:extLst>
              <a:ext uri="{FF2B5EF4-FFF2-40B4-BE49-F238E27FC236}">
                <a16:creationId xmlns:a16="http://schemas.microsoft.com/office/drawing/2014/main" id="{18199915-F7C2-8A80-74E3-ACAA6C8A03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0 Imagen" descr="SEV.jpg">
            <a:extLst>
              <a:ext uri="{FF2B5EF4-FFF2-40B4-BE49-F238E27FC236}">
                <a16:creationId xmlns:a16="http://schemas.microsoft.com/office/drawing/2014/main" id="{436FC378-E374-E324-62EC-F5EDB8B7ECD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6" descr="Encabezado">
            <a:extLst>
              <a:ext uri="{FF2B5EF4-FFF2-40B4-BE49-F238E27FC236}">
                <a16:creationId xmlns:a16="http://schemas.microsoft.com/office/drawing/2014/main" id="{0574C405-79BC-DD7A-4F9E-03121DB2D86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0</xdr:col>
      <xdr:colOff>180975</xdr:colOff>
      <xdr:row>46</xdr:row>
      <xdr:rowOff>133350</xdr:rowOff>
    </xdr:from>
    <xdr:ext cx="8205106" cy="812530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AC396F6E-0B82-4D91-907F-10BF9F263F29}"/>
            </a:ext>
          </a:extLst>
        </xdr:cNvPr>
        <xdr:cNvSpPr txBox="1"/>
      </xdr:nvSpPr>
      <xdr:spPr>
        <a:xfrm>
          <a:off x="180975" y="8410575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15</xdr:row>
      <xdr:rowOff>0</xdr:rowOff>
    </xdr:from>
    <xdr:to>
      <xdr:col>0</xdr:col>
      <xdr:colOff>1057275</xdr:colOff>
      <xdr:row>15</xdr:row>
      <xdr:rowOff>0</xdr:rowOff>
    </xdr:to>
    <xdr:sp macro="" textlink="">
      <xdr:nvSpPr>
        <xdr:cNvPr id="73729" name="Text Box 1">
          <a:extLst>
            <a:ext uri="{FF2B5EF4-FFF2-40B4-BE49-F238E27FC236}">
              <a16:creationId xmlns:a16="http://schemas.microsoft.com/office/drawing/2014/main" id="{00000000-0008-0000-0700-000001200100}"/>
            </a:ext>
          </a:extLst>
        </xdr:cNvPr>
        <xdr:cNvSpPr txBox="1">
          <a:spLocks noChangeArrowheads="1"/>
        </xdr:cNvSpPr>
      </xdr:nvSpPr>
      <xdr:spPr bwMode="auto">
        <a:xfrm>
          <a:off x="66675" y="2914650"/>
          <a:ext cx="99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CAPTURA Y ELABORA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C.P. YADIRA JUAREZ GUZMAN</a:t>
          </a: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R.F.C. JUGY-731106</a:t>
          </a:r>
        </a:p>
      </xdr:txBody>
    </xdr:sp>
    <xdr:clientData/>
  </xdr:twoCellAnchor>
  <xdr:twoCellAnchor>
    <xdr:from>
      <xdr:col>0</xdr:col>
      <xdr:colOff>371475</xdr:colOff>
      <xdr:row>0</xdr:row>
      <xdr:rowOff>0</xdr:rowOff>
    </xdr:from>
    <xdr:to>
      <xdr:col>7</xdr:col>
      <xdr:colOff>695325</xdr:colOff>
      <xdr:row>5</xdr:row>
      <xdr:rowOff>76200</xdr:rowOff>
    </xdr:to>
    <xdr:grpSp>
      <xdr:nvGrpSpPr>
        <xdr:cNvPr id="80717" name="Group 6">
          <a:extLst>
            <a:ext uri="{FF2B5EF4-FFF2-40B4-BE49-F238E27FC236}">
              <a16:creationId xmlns:a16="http://schemas.microsoft.com/office/drawing/2014/main" id="{00000000-0008-0000-0700-00004D3B0100}"/>
            </a:ext>
          </a:extLst>
        </xdr:cNvPr>
        <xdr:cNvGrpSpPr>
          <a:grpSpLocks/>
        </xdr:cNvGrpSpPr>
      </xdr:nvGrpSpPr>
      <xdr:grpSpPr bwMode="auto">
        <a:xfrm>
          <a:off x="371475" y="0"/>
          <a:ext cx="9003506" cy="909638"/>
          <a:chOff x="7" y="0"/>
          <a:chExt cx="971" cy="93"/>
        </a:xfrm>
      </xdr:grpSpPr>
      <xdr:pic>
        <xdr:nvPicPr>
          <xdr:cNvPr id="80719" name="Picture 6">
            <a:extLst>
              <a:ext uri="{FF2B5EF4-FFF2-40B4-BE49-F238E27FC236}">
                <a16:creationId xmlns:a16="http://schemas.microsoft.com/office/drawing/2014/main" id="{00000000-0008-0000-0700-00004F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178" t="45451" r="-1628"/>
          <a:stretch>
            <a:fillRect/>
          </a:stretch>
        </xdr:blipFill>
        <xdr:spPr bwMode="auto">
          <a:xfrm>
            <a:off x="7" y="17"/>
            <a:ext cx="143" cy="6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720" name="Picture 8" descr="Dget">
            <a:extLst>
              <a:ext uri="{FF2B5EF4-FFF2-40B4-BE49-F238E27FC236}">
                <a16:creationId xmlns:a16="http://schemas.microsoft.com/office/drawing/2014/main" id="{00000000-0008-0000-0700-000050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2" y="8"/>
            <a:ext cx="155" cy="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721" name="Picture 9" descr="ITSPE">
            <a:extLst>
              <a:ext uri="{FF2B5EF4-FFF2-40B4-BE49-F238E27FC236}">
                <a16:creationId xmlns:a16="http://schemas.microsoft.com/office/drawing/2014/main" id="{00000000-0008-0000-0700-000051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" y="3"/>
            <a:ext cx="103" cy="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722" name="Imagen 6" descr="Encabezado">
            <a:extLst>
              <a:ext uri="{FF2B5EF4-FFF2-40B4-BE49-F238E27FC236}">
                <a16:creationId xmlns:a16="http://schemas.microsoft.com/office/drawing/2014/main" id="{00000000-0008-0000-0700-000052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284" t="44362" r="7152"/>
          <a:stretch>
            <a:fillRect/>
          </a:stretch>
        </xdr:blipFill>
        <xdr:spPr bwMode="auto">
          <a:xfrm>
            <a:off x="516" y="11"/>
            <a:ext cx="183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723" name="0 Imagen" descr="SEV.jpg">
            <a:extLst>
              <a:ext uri="{FF2B5EF4-FFF2-40B4-BE49-F238E27FC236}">
                <a16:creationId xmlns:a16="http://schemas.microsoft.com/office/drawing/2014/main" id="{00000000-0008-0000-0700-000053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clrChange>
              <a:clrFrom>
                <a:srgbClr val="FFFFFE"/>
              </a:clrFrom>
              <a:clrTo>
                <a:srgbClr val="FFFF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8" y="3"/>
            <a:ext cx="173" cy="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0724" name="Imagen 6" descr="Encabezado">
            <a:extLst>
              <a:ext uri="{FF2B5EF4-FFF2-40B4-BE49-F238E27FC236}">
                <a16:creationId xmlns:a16="http://schemas.microsoft.com/office/drawing/2014/main" id="{00000000-0008-0000-0700-0000543B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412" t="39098" r="68065"/>
          <a:stretch>
            <a:fillRect/>
          </a:stretch>
        </xdr:blipFill>
        <xdr:spPr bwMode="auto">
          <a:xfrm>
            <a:off x="179" y="0"/>
            <a:ext cx="207" cy="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</xdr:col>
      <xdr:colOff>0</xdr:colOff>
      <xdr:row>48</xdr:row>
      <xdr:rowOff>0</xdr:rowOff>
    </xdr:from>
    <xdr:ext cx="8205106" cy="81253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1119188" y="8441531"/>
          <a:ext cx="8205106" cy="812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s-MX" sz="1100"/>
        </a:p>
        <a:p>
          <a:r>
            <a:rPr lang="es-MX" sz="1100"/>
            <a:t>_______________________________________                                                                                   __________________________________</a:t>
          </a:r>
          <a:br>
            <a:rPr lang="es-MX" sz="1100"/>
          </a:br>
          <a:r>
            <a:rPr lang="es-MX" sz="1100"/>
            <a:t>     </a:t>
          </a:r>
          <a:r>
            <a:rPr lang="es-MX" sz="1200"/>
            <a:t>L.F. Y C.P. LIZBETH</a:t>
          </a:r>
          <a:r>
            <a:rPr lang="es-MX" sz="1200" baseline="0"/>
            <a:t> DE LA CRUZ MEDINA                                                                                      M.F. GRACIELA ORTEGA AVILA</a:t>
          </a:r>
          <a:br>
            <a:rPr lang="es-MX" sz="1200" baseline="0"/>
          </a:br>
          <a:r>
            <a:rPr lang="es-MX" sz="1200" baseline="0"/>
            <a:t>              RECURSOS FINANCIEROS                                                                                                    SUBDIRECCIÓN ADMINISTRATIVA</a:t>
          </a:r>
          <a:endParaRPr lang="es-MX" sz="1100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L53"/>
  <sheetViews>
    <sheetView tabSelected="1" view="pageLayout" zoomScaleNormal="90" zoomScaleSheetLayoutView="90" workbookViewId="0">
      <selection activeCell="B42" sqref="B42"/>
    </sheetView>
  </sheetViews>
  <sheetFormatPr baseColWidth="10" defaultRowHeight="12.75" x14ac:dyDescent="0.2"/>
  <cols>
    <col min="1" max="1" width="13.7109375" style="1" customWidth="1"/>
    <col min="2" max="2" width="37" style="1" customWidth="1"/>
    <col min="3" max="3" width="28.28515625" style="1" customWidth="1"/>
    <col min="4" max="4" width="22.5703125" style="1" customWidth="1"/>
    <col min="5" max="7" width="11.42578125" style="1"/>
    <col min="8" max="8" width="83.28515625" style="1" bestFit="1" customWidth="1"/>
    <col min="9" max="9" width="15.140625" style="1" bestFit="1" customWidth="1"/>
    <col min="10" max="10" width="14.140625" style="1" bestFit="1" customWidth="1"/>
    <col min="11" max="11" width="15.28515625" style="1" bestFit="1" customWidth="1"/>
    <col min="12" max="12" width="14.140625" style="1" bestFit="1" customWidth="1"/>
    <col min="13" max="16384" width="11.42578125" style="1"/>
  </cols>
  <sheetData>
    <row r="1" spans="1:12" x14ac:dyDescent="0.2">
      <c r="A1" s="8"/>
      <c r="B1" s="9"/>
      <c r="C1" s="9"/>
      <c r="D1" s="10"/>
    </row>
    <row r="2" spans="1:12" x14ac:dyDescent="0.2">
      <c r="A2" s="11"/>
      <c r="D2" s="12"/>
    </row>
    <row r="3" spans="1:12" x14ac:dyDescent="0.2">
      <c r="A3" s="11"/>
      <c r="D3" s="12"/>
    </row>
    <row r="4" spans="1:12" x14ac:dyDescent="0.2">
      <c r="A4" s="11"/>
      <c r="D4" s="12"/>
    </row>
    <row r="5" spans="1:12" x14ac:dyDescent="0.2">
      <c r="A5" s="11"/>
      <c r="D5" s="12"/>
    </row>
    <row r="6" spans="1:12" x14ac:dyDescent="0.2">
      <c r="A6" s="11"/>
      <c r="D6" s="12"/>
    </row>
    <row r="7" spans="1:12" ht="13.5" thickBot="1" x14ac:dyDescent="0.25">
      <c r="A7" s="11"/>
      <c r="D7" s="12"/>
    </row>
    <row r="8" spans="1:12" ht="13.5" thickTop="1" x14ac:dyDescent="0.2">
      <c r="A8" s="51"/>
      <c r="B8" s="3"/>
      <c r="C8" s="3"/>
      <c r="D8" s="52"/>
    </row>
    <row r="9" spans="1:12" x14ac:dyDescent="0.2">
      <c r="A9" s="109" t="s">
        <v>12</v>
      </c>
      <c r="B9" s="110"/>
      <c r="C9" s="110"/>
      <c r="D9" s="111"/>
    </row>
    <row r="10" spans="1:12" x14ac:dyDescent="0.2">
      <c r="A10" s="53"/>
      <c r="B10" s="23"/>
      <c r="C10" s="23"/>
      <c r="D10" s="54"/>
    </row>
    <row r="11" spans="1:12" ht="18" x14ac:dyDescent="0.25">
      <c r="A11" s="112" t="s">
        <v>7</v>
      </c>
      <c r="B11" s="113"/>
      <c r="C11" s="113"/>
      <c r="D11" s="114"/>
    </row>
    <row r="12" spans="1:12" ht="13.5" thickBot="1" x14ac:dyDescent="0.25">
      <c r="A12" s="55"/>
      <c r="B12" s="6"/>
      <c r="C12" s="6"/>
      <c r="D12" s="56"/>
    </row>
    <row r="13" spans="1:12" ht="14.25" thickTop="1" thickBot="1" x14ac:dyDescent="0.25">
      <c r="A13" s="115" t="s">
        <v>33</v>
      </c>
      <c r="B13" s="116"/>
      <c r="C13" s="116"/>
      <c r="D13" s="117"/>
      <c r="H13" s="49"/>
    </row>
    <row r="14" spans="1:12" x14ac:dyDescent="0.2">
      <c r="A14" s="103" t="s">
        <v>1</v>
      </c>
      <c r="B14" s="104"/>
      <c r="C14" s="105"/>
      <c r="D14" s="105" t="s">
        <v>2</v>
      </c>
      <c r="G14" s="50"/>
      <c r="H14" s="49"/>
    </row>
    <row r="15" spans="1:12" x14ac:dyDescent="0.2">
      <c r="A15" s="106"/>
      <c r="B15" s="107"/>
      <c r="C15" s="108"/>
      <c r="D15" s="108"/>
      <c r="G15" s="50"/>
      <c r="H15" s="49"/>
    </row>
    <row r="16" spans="1:12" ht="24.95" customHeight="1" x14ac:dyDescent="0.2">
      <c r="A16" s="16" t="s">
        <v>6</v>
      </c>
      <c r="C16" s="10"/>
      <c r="D16" s="14"/>
      <c r="I16" s="59"/>
      <c r="J16" s="59"/>
      <c r="K16" s="59"/>
      <c r="L16" s="59"/>
    </row>
    <row r="17" spans="1:12" ht="16.5" customHeight="1" x14ac:dyDescent="0.2">
      <c r="A17" s="25">
        <v>1</v>
      </c>
      <c r="B17" s="1" t="s">
        <v>11</v>
      </c>
      <c r="C17" s="12" t="s">
        <v>34</v>
      </c>
      <c r="D17" s="58">
        <v>2458706.7200000002</v>
      </c>
      <c r="G17" s="50"/>
      <c r="H17" s="49"/>
      <c r="I17" s="59"/>
      <c r="J17" s="59"/>
      <c r="K17" s="59"/>
      <c r="L17" s="59"/>
    </row>
    <row r="18" spans="1:12" ht="16.5" customHeight="1" x14ac:dyDescent="0.2">
      <c r="A18" s="25">
        <v>2</v>
      </c>
      <c r="B18" s="1" t="s">
        <v>8</v>
      </c>
      <c r="C18" s="12" t="s">
        <v>70</v>
      </c>
      <c r="D18" s="58">
        <v>9.3132257461547852E-9</v>
      </c>
      <c r="G18" s="50"/>
      <c r="H18" s="49"/>
      <c r="I18" s="59"/>
      <c r="J18" s="59"/>
      <c r="K18" s="59"/>
      <c r="L18" s="59"/>
    </row>
    <row r="19" spans="1:12" ht="16.5" customHeight="1" x14ac:dyDescent="0.2">
      <c r="A19" s="25">
        <v>3</v>
      </c>
      <c r="B19" s="1" t="s">
        <v>9</v>
      </c>
      <c r="C19" s="12" t="s">
        <v>71</v>
      </c>
      <c r="D19" s="58">
        <v>-1.0710209608078003E-8</v>
      </c>
      <c r="G19" s="50"/>
      <c r="H19" s="49"/>
      <c r="I19" s="59"/>
      <c r="J19" s="59"/>
      <c r="K19" s="59"/>
      <c r="L19" s="59"/>
    </row>
    <row r="20" spans="1:12" ht="16.5" customHeight="1" x14ac:dyDescent="0.2">
      <c r="A20" s="25">
        <v>4</v>
      </c>
      <c r="B20" s="1" t="s">
        <v>10</v>
      </c>
      <c r="C20" s="12" t="s">
        <v>37</v>
      </c>
      <c r="D20" s="58">
        <v>806917.06</v>
      </c>
      <c r="G20" s="50"/>
      <c r="H20" s="49"/>
      <c r="I20" s="59"/>
      <c r="J20" s="59"/>
      <c r="K20" s="59"/>
      <c r="L20" s="59"/>
    </row>
    <row r="21" spans="1:12" ht="16.5" customHeight="1" x14ac:dyDescent="0.2">
      <c r="A21" s="25">
        <v>5</v>
      </c>
      <c r="B21" s="1" t="s">
        <v>28</v>
      </c>
      <c r="C21" s="12" t="s">
        <v>38</v>
      </c>
      <c r="D21" s="58">
        <v>17508.829999999507</v>
      </c>
      <c r="G21" s="50"/>
      <c r="H21" s="49"/>
      <c r="I21" s="59"/>
      <c r="J21" s="59"/>
      <c r="K21" s="59"/>
      <c r="L21" s="59"/>
    </row>
    <row r="22" spans="1:12" ht="16.5" customHeight="1" x14ac:dyDescent="0.2">
      <c r="A22" s="25">
        <v>6</v>
      </c>
      <c r="B22" s="1" t="s">
        <v>30</v>
      </c>
      <c r="C22" s="12" t="s">
        <v>39</v>
      </c>
      <c r="D22" s="58">
        <v>0</v>
      </c>
      <c r="G22" s="50"/>
      <c r="H22" s="49"/>
      <c r="I22" s="59"/>
      <c r="J22" s="59"/>
      <c r="K22" s="59"/>
      <c r="L22" s="59"/>
    </row>
    <row r="23" spans="1:12" ht="16.5" customHeight="1" x14ac:dyDescent="0.2">
      <c r="A23" s="25">
        <v>7</v>
      </c>
      <c r="B23" s="1" t="s">
        <v>31</v>
      </c>
      <c r="C23" s="12" t="s">
        <v>40</v>
      </c>
      <c r="D23" s="58">
        <v>0</v>
      </c>
      <c r="G23" s="50"/>
      <c r="H23" s="49"/>
      <c r="I23" s="59"/>
      <c r="J23" s="59"/>
      <c r="K23" s="59"/>
      <c r="L23" s="59"/>
    </row>
    <row r="24" spans="1:12" ht="16.5" customHeight="1" x14ac:dyDescent="0.2">
      <c r="A24" s="25">
        <v>8</v>
      </c>
      <c r="B24" s="1" t="s">
        <v>41</v>
      </c>
      <c r="C24" s="12" t="s">
        <v>42</v>
      </c>
      <c r="D24" s="58">
        <v>15955.04</v>
      </c>
      <c r="G24" s="50"/>
      <c r="H24" s="49"/>
      <c r="I24" s="59"/>
      <c r="J24" s="59"/>
      <c r="K24" s="59"/>
      <c r="L24" s="59"/>
    </row>
    <row r="25" spans="1:12" ht="16.5" customHeight="1" x14ac:dyDescent="0.2">
      <c r="A25" s="25">
        <v>9</v>
      </c>
      <c r="B25" s="1" t="s">
        <v>44</v>
      </c>
      <c r="C25" s="12" t="s">
        <v>45</v>
      </c>
      <c r="D25" s="58">
        <v>0</v>
      </c>
      <c r="G25" s="50"/>
      <c r="H25" s="49"/>
      <c r="I25" s="59"/>
      <c r="J25" s="59"/>
      <c r="K25" s="59"/>
      <c r="L25" s="59"/>
    </row>
    <row r="26" spans="1:12" ht="16.5" customHeight="1" x14ac:dyDescent="0.2">
      <c r="A26" s="25">
        <v>10</v>
      </c>
      <c r="B26" s="1" t="s">
        <v>49</v>
      </c>
      <c r="C26" s="12" t="s">
        <v>47</v>
      </c>
      <c r="D26" s="58">
        <v>0</v>
      </c>
      <c r="G26" s="50"/>
      <c r="H26" s="49"/>
      <c r="I26" s="59"/>
      <c r="J26" s="59"/>
      <c r="K26" s="59"/>
      <c r="L26" s="59"/>
    </row>
    <row r="27" spans="1:12" ht="16.5" customHeight="1" x14ac:dyDescent="0.2">
      <c r="A27" s="25">
        <v>11</v>
      </c>
      <c r="B27" s="1" t="s">
        <v>51</v>
      </c>
      <c r="C27" s="12" t="s">
        <v>52</v>
      </c>
      <c r="D27" s="58">
        <v>247911.38000000332</v>
      </c>
      <c r="G27" s="50"/>
      <c r="H27" s="49"/>
      <c r="I27" s="59"/>
      <c r="J27" s="59"/>
      <c r="K27" s="59"/>
      <c r="L27" s="59"/>
    </row>
    <row r="28" spans="1:12" ht="16.5" customHeight="1" x14ac:dyDescent="0.2">
      <c r="A28" s="25">
        <v>12</v>
      </c>
      <c r="B28" s="1" t="s">
        <v>55</v>
      </c>
      <c r="C28" s="12" t="s">
        <v>58</v>
      </c>
      <c r="D28" s="100">
        <v>0</v>
      </c>
      <c r="G28" s="50"/>
      <c r="H28" s="49"/>
      <c r="I28" s="59"/>
      <c r="J28" s="59"/>
      <c r="K28" s="59"/>
      <c r="L28" s="59"/>
    </row>
    <row r="29" spans="1:12" ht="16.5" customHeight="1" x14ac:dyDescent="0.2">
      <c r="A29" s="25">
        <v>13</v>
      </c>
      <c r="B29" s="1" t="s">
        <v>61</v>
      </c>
      <c r="C29" s="12" t="s">
        <v>60</v>
      </c>
      <c r="D29" s="58">
        <v>7656964.8099999987</v>
      </c>
      <c r="G29" s="50"/>
      <c r="H29" s="49"/>
      <c r="I29" s="59"/>
      <c r="J29" s="59"/>
      <c r="K29" s="59"/>
      <c r="L29" s="59"/>
    </row>
    <row r="30" spans="1:12" ht="16.5" customHeight="1" x14ac:dyDescent="0.2">
      <c r="A30" s="25">
        <v>14</v>
      </c>
      <c r="B30" s="1" t="s">
        <v>62</v>
      </c>
      <c r="C30" s="12" t="s">
        <v>63</v>
      </c>
      <c r="D30" s="58">
        <v>4515186.2299999967</v>
      </c>
      <c r="E30" s="99"/>
      <c r="F30" s="99"/>
      <c r="G30" s="50"/>
      <c r="H30" s="49"/>
      <c r="I30" s="59"/>
      <c r="J30" s="59"/>
      <c r="K30" s="59"/>
      <c r="L30" s="59"/>
    </row>
    <row r="31" spans="1:12" ht="16.5" customHeight="1" x14ac:dyDescent="0.2">
      <c r="A31" s="25">
        <v>15</v>
      </c>
      <c r="B31" s="1" t="s">
        <v>65</v>
      </c>
      <c r="C31" s="12" t="s">
        <v>64</v>
      </c>
      <c r="D31" s="58">
        <v>54111.399999999994</v>
      </c>
      <c r="G31" s="50"/>
      <c r="H31" s="49"/>
      <c r="I31" s="59"/>
      <c r="J31" s="59"/>
      <c r="K31" s="59"/>
      <c r="L31" s="59"/>
    </row>
    <row r="32" spans="1:12" ht="16.5" customHeight="1" x14ac:dyDescent="0.2">
      <c r="A32" s="25">
        <v>16</v>
      </c>
      <c r="B32" s="1" t="s">
        <v>72</v>
      </c>
      <c r="C32" s="12" t="s">
        <v>73</v>
      </c>
      <c r="D32" s="58">
        <v>481602.14</v>
      </c>
      <c r="G32" s="50"/>
      <c r="H32" s="49"/>
      <c r="I32" s="59"/>
      <c r="J32" s="59"/>
      <c r="K32" s="59"/>
      <c r="L32" s="59"/>
    </row>
    <row r="33" spans="1:12" ht="16.5" customHeight="1" x14ac:dyDescent="0.2">
      <c r="A33" s="25">
        <v>17</v>
      </c>
      <c r="B33" s="1" t="s">
        <v>74</v>
      </c>
      <c r="C33" s="12" t="s">
        <v>75</v>
      </c>
      <c r="D33" s="58">
        <v>277001.15000000002</v>
      </c>
      <c r="G33" s="50"/>
      <c r="H33" s="49"/>
      <c r="I33" s="59"/>
      <c r="J33" s="59"/>
      <c r="K33" s="59"/>
      <c r="L33" s="59"/>
    </row>
    <row r="34" spans="1:12" ht="16.5" customHeight="1" x14ac:dyDescent="0.2">
      <c r="A34" s="25">
        <v>18</v>
      </c>
      <c r="B34" s="1" t="s">
        <v>76</v>
      </c>
      <c r="C34" s="12" t="s">
        <v>77</v>
      </c>
      <c r="D34" s="58">
        <v>200851.06000000003</v>
      </c>
      <c r="G34" s="50"/>
      <c r="H34" s="49"/>
      <c r="I34" s="59"/>
      <c r="J34" s="59"/>
      <c r="K34" s="59"/>
      <c r="L34" s="59"/>
    </row>
    <row r="35" spans="1:12" ht="16.5" customHeight="1" x14ac:dyDescent="0.2">
      <c r="A35" s="25">
        <v>19</v>
      </c>
      <c r="B35" s="1" t="s">
        <v>69</v>
      </c>
      <c r="C35" s="12" t="s">
        <v>66</v>
      </c>
      <c r="D35" s="58">
        <v>1519.66</v>
      </c>
      <c r="G35" s="50"/>
      <c r="H35" s="49"/>
      <c r="I35" s="59"/>
      <c r="J35" s="59"/>
      <c r="K35" s="59"/>
      <c r="L35" s="59"/>
    </row>
    <row r="36" spans="1:12" ht="16.5" customHeight="1" x14ac:dyDescent="0.2">
      <c r="A36" s="25">
        <v>20</v>
      </c>
      <c r="B36" s="1" t="s">
        <v>68</v>
      </c>
      <c r="C36" s="12" t="s">
        <v>67</v>
      </c>
      <c r="D36" s="58">
        <v>30.68999999999869</v>
      </c>
      <c r="G36" s="50"/>
      <c r="H36" s="49"/>
      <c r="I36" s="59"/>
      <c r="J36" s="59"/>
      <c r="K36" s="59"/>
      <c r="L36" s="59"/>
    </row>
    <row r="37" spans="1:12" ht="16.5" customHeight="1" x14ac:dyDescent="0.2">
      <c r="A37" s="16"/>
      <c r="C37" s="101" t="s">
        <v>48</v>
      </c>
      <c r="D37" s="58">
        <f>SUM(D17:D36)</f>
        <v>16734266.169999998</v>
      </c>
      <c r="G37" s="50"/>
      <c r="H37" s="49"/>
      <c r="I37" s="59"/>
      <c r="J37" s="59"/>
      <c r="K37" s="59"/>
      <c r="L37" s="59"/>
    </row>
    <row r="38" spans="1:12" ht="16.5" customHeight="1" x14ac:dyDescent="0.2">
      <c r="A38" s="16"/>
      <c r="C38" s="12"/>
      <c r="D38" s="100"/>
      <c r="G38" s="50"/>
      <c r="H38" s="49"/>
      <c r="I38" s="59"/>
      <c r="J38" s="59"/>
      <c r="K38" s="59"/>
      <c r="L38" s="59"/>
    </row>
    <row r="39" spans="1:12" ht="16.5" customHeight="1" x14ac:dyDescent="0.2">
      <c r="A39" s="16"/>
      <c r="B39" s="1" t="str">
        <f>+BANCOS!B39</f>
        <v>TOTAL DE BANCOS AL 30 DE NOVIEMBRE 2023</v>
      </c>
      <c r="C39" s="12"/>
      <c r="D39" s="100"/>
      <c r="G39" s="50"/>
      <c r="H39" s="49"/>
      <c r="I39" s="59"/>
      <c r="J39" s="59"/>
      <c r="K39" s="59"/>
      <c r="L39" s="59"/>
    </row>
    <row r="40" spans="1:12" ht="17.100000000000001" customHeight="1" x14ac:dyDescent="0.2">
      <c r="D40" s="15"/>
      <c r="G40" s="49"/>
      <c r="H40" s="49"/>
      <c r="I40" s="49"/>
      <c r="J40" s="49"/>
      <c r="K40" s="49"/>
      <c r="L40" s="60"/>
    </row>
    <row r="41" spans="1:12" ht="17.100000000000001" customHeight="1" x14ac:dyDescent="0.2">
      <c r="D41" s="49"/>
      <c r="G41" s="49"/>
      <c r="H41" s="49"/>
      <c r="I41" s="49"/>
      <c r="J41" s="49"/>
      <c r="K41" s="49"/>
      <c r="L41" s="60"/>
    </row>
    <row r="42" spans="1:12" ht="17.100000000000001" customHeight="1" x14ac:dyDescent="0.2">
      <c r="G42" s="49"/>
      <c r="H42" s="49"/>
      <c r="I42" s="49"/>
      <c r="J42" s="49"/>
      <c r="K42" s="49"/>
      <c r="L42" s="60"/>
    </row>
    <row r="43" spans="1:12" ht="17.100000000000001" customHeight="1" x14ac:dyDescent="0.2">
      <c r="D43" s="15"/>
      <c r="G43" s="49"/>
      <c r="H43" s="49"/>
      <c r="I43" s="49"/>
      <c r="J43" s="49"/>
      <c r="K43" s="49"/>
      <c r="L43" s="49"/>
    </row>
    <row r="44" spans="1:12" ht="17.100000000000001" customHeight="1" x14ac:dyDescent="0.2"/>
    <row r="45" spans="1:12" ht="17.100000000000001" customHeight="1" x14ac:dyDescent="0.2"/>
    <row r="46" spans="1:12" ht="17.100000000000001" customHeight="1" x14ac:dyDescent="0.2"/>
    <row r="47" spans="1:12" ht="17.100000000000001" customHeight="1" x14ac:dyDescent="0.2"/>
    <row r="48" spans="1:12" ht="17.100000000000001" customHeight="1" x14ac:dyDescent="0.2"/>
    <row r="49" ht="17.100000000000001" customHeight="1" x14ac:dyDescent="0.2"/>
    <row r="50" ht="17.100000000000001" customHeight="1" x14ac:dyDescent="0.2"/>
    <row r="51" ht="17.100000000000001" customHeight="1" x14ac:dyDescent="0.2"/>
    <row r="52" ht="17.100000000000001" customHeight="1" x14ac:dyDescent="0.2"/>
    <row r="53" ht="17.100000000000001" customHeight="1" x14ac:dyDescent="0.2"/>
  </sheetData>
  <mergeCells count="5">
    <mergeCell ref="A14:C15"/>
    <mergeCell ref="D14:D15"/>
    <mergeCell ref="A9:D9"/>
    <mergeCell ref="A11:D11"/>
    <mergeCell ref="A13:D13"/>
  </mergeCells>
  <phoneticPr fontId="9" type="noConversion"/>
  <pageMargins left="0.25" right="0.25" top="0.75" bottom="0.75" header="0.3" footer="0.3"/>
  <pageSetup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6:L73"/>
  <sheetViews>
    <sheetView view="pageLayout" topLeftCell="A10" zoomScale="90" zoomScaleNormal="100" zoomScaleSheetLayoutView="75" zoomScalePageLayoutView="90" workbookViewId="0">
      <selection activeCell="H21" sqref="H21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1.5703125" customWidth="1"/>
    <col min="4" max="4" width="20.42578125" customWidth="1"/>
    <col min="5" max="5" width="19.42578125" bestFit="1" customWidth="1"/>
    <col min="6" max="6" width="1.7109375" customWidth="1"/>
    <col min="7" max="8" width="19.4257812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43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12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12" x14ac:dyDescent="0.2">
      <c r="A18" s="11"/>
      <c r="B18" s="1"/>
      <c r="C18" s="1"/>
      <c r="D18" s="29"/>
      <c r="E18" s="29"/>
      <c r="F18" s="1"/>
      <c r="G18" s="29"/>
      <c r="H18" s="30"/>
    </row>
    <row r="19" spans="1:12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12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SISTEMA'!D24</f>
        <v>15955.04</v>
      </c>
    </row>
    <row r="21" spans="1:12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12" x14ac:dyDescent="0.2">
      <c r="A22" s="11"/>
      <c r="B22" s="1"/>
      <c r="C22" s="1"/>
      <c r="D22" s="33"/>
      <c r="E22" s="26"/>
      <c r="F22" s="26"/>
      <c r="G22" s="33"/>
      <c r="H22" s="33"/>
    </row>
    <row r="23" spans="1:12" x14ac:dyDescent="0.2">
      <c r="A23" s="11"/>
      <c r="B23" s="1"/>
      <c r="C23" s="1"/>
      <c r="D23" s="33"/>
      <c r="E23" s="26"/>
      <c r="F23" s="26"/>
      <c r="G23" s="33"/>
      <c r="H23" s="33"/>
    </row>
    <row r="24" spans="1:12" x14ac:dyDescent="0.2">
      <c r="A24" s="11"/>
      <c r="B24" s="1"/>
      <c r="C24" s="1"/>
      <c r="D24" s="33"/>
      <c r="E24" s="26"/>
      <c r="F24" s="26"/>
      <c r="G24" s="33"/>
      <c r="H24" s="33"/>
    </row>
    <row r="25" spans="1:12" x14ac:dyDescent="0.2">
      <c r="A25" s="11"/>
      <c r="B25" s="1"/>
      <c r="C25" s="1"/>
      <c r="D25" s="33"/>
      <c r="E25" s="26"/>
      <c r="F25" s="26"/>
      <c r="G25" s="33"/>
      <c r="H25" s="33"/>
    </row>
    <row r="26" spans="1:12" x14ac:dyDescent="0.2">
      <c r="A26" s="11"/>
      <c r="B26" s="1"/>
      <c r="C26" s="1"/>
      <c r="D26" s="33"/>
      <c r="E26" s="26"/>
      <c r="F26" s="26"/>
      <c r="G26" s="33"/>
      <c r="H26" s="33"/>
    </row>
    <row r="27" spans="1:12" x14ac:dyDescent="0.2">
      <c r="A27" s="11"/>
      <c r="B27" s="34"/>
      <c r="C27" s="34"/>
      <c r="D27" s="33"/>
      <c r="E27" s="26"/>
      <c r="F27" s="26"/>
      <c r="G27" s="33"/>
      <c r="H27" s="33"/>
    </row>
    <row r="28" spans="1:12" x14ac:dyDescent="0.2">
      <c r="A28" s="11"/>
      <c r="B28" s="1"/>
      <c r="C28" s="1"/>
      <c r="D28" s="33"/>
      <c r="E28" s="26"/>
      <c r="F28" s="26"/>
      <c r="G28" s="33"/>
      <c r="H28" s="33"/>
    </row>
    <row r="29" spans="1:12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12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12" x14ac:dyDescent="0.2">
      <c r="A31" s="11"/>
      <c r="B31" s="34"/>
      <c r="C31" s="34"/>
      <c r="D31" s="33"/>
      <c r="E31" s="26"/>
      <c r="F31" s="26"/>
      <c r="G31" s="33"/>
      <c r="H31" s="33"/>
      <c r="L31" s="48"/>
    </row>
    <row r="32" spans="1:12" x14ac:dyDescent="0.2">
      <c r="A32" s="11"/>
      <c r="B32" s="34" t="s">
        <v>19</v>
      </c>
      <c r="C32" s="34"/>
      <c r="D32" s="33"/>
      <c r="E32" s="26"/>
      <c r="F32" s="26"/>
      <c r="G32" s="33"/>
      <c r="H32" s="33"/>
      <c r="L32" s="48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15955.04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15955.04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15955.04</v>
      </c>
      <c r="H43" s="38">
        <f>SUM(H41:H42)</f>
        <v>15955.04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ht="15" customHeight="1" x14ac:dyDescent="0.2">
      <c r="A56" s="1"/>
      <c r="B56" s="1"/>
      <c r="C56" s="1"/>
      <c r="D56" s="1"/>
      <c r="E56" s="1"/>
      <c r="F56" s="1"/>
      <c r="G56" s="1"/>
      <c r="H56" s="1"/>
    </row>
    <row r="57" spans="1:8" ht="15" customHeight="1" x14ac:dyDescent="0.2">
      <c r="A57" s="1"/>
      <c r="B57" s="1"/>
      <c r="C57" s="1"/>
      <c r="D57" s="1"/>
      <c r="E57" s="1"/>
      <c r="F57" s="1"/>
      <c r="G57" s="1"/>
      <c r="H57" s="1"/>
    </row>
    <row r="58" spans="1:8" ht="15" customHeight="1" x14ac:dyDescent="0.2">
      <c r="A58" s="1"/>
      <c r="B58" s="1"/>
      <c r="C58" s="1"/>
      <c r="D58" s="1"/>
      <c r="E58" s="1"/>
      <c r="F58" s="1"/>
      <c r="G58" s="1"/>
      <c r="H58" s="1"/>
    </row>
    <row r="59" spans="1:8" ht="15" customHeight="1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x14ac:dyDescent="0.2">
      <c r="A63" s="1"/>
      <c r="B63" s="1"/>
      <c r="C63" s="1"/>
      <c r="D63" s="1"/>
      <c r="E63" s="1"/>
      <c r="F63" s="1"/>
      <c r="G63" s="1"/>
      <c r="H63" s="1"/>
    </row>
    <row r="64" spans="1:8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65" orientation="portrait" horizontalDpi="4294967293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6:I75"/>
  <sheetViews>
    <sheetView view="pageLayout" topLeftCell="A12" zoomScale="70" zoomScaleNormal="100" zoomScaleSheetLayoutView="75" zoomScalePageLayoutView="70" workbookViewId="0">
      <selection activeCell="D20" sqref="D20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1.5703125" customWidth="1"/>
    <col min="4" max="4" width="20.42578125" customWidth="1"/>
    <col min="5" max="5" width="19.7109375" bestFit="1" customWidth="1"/>
    <col min="6" max="6" width="6.7109375" customWidth="1"/>
    <col min="7" max="8" width="19.710937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46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SISTEMA'!D25</f>
        <v>0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 t="s">
        <v>54</v>
      </c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0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0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0</v>
      </c>
      <c r="H43" s="38">
        <f>SUM(H41:H42)</f>
        <v>0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ht="15" customHeight="1" x14ac:dyDescent="0.2">
      <c r="A58" s="1"/>
      <c r="B58" s="1"/>
      <c r="C58" s="1"/>
      <c r="D58" s="1"/>
      <c r="E58" s="1"/>
      <c r="F58" s="1"/>
      <c r="G58" s="1"/>
      <c r="H58" s="1"/>
    </row>
    <row r="59" spans="1:8" ht="15" customHeight="1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66" orientation="portrait" horizontalDpi="4294967293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0"/>
    <pageSetUpPr fitToPage="1"/>
  </sheetPr>
  <dimension ref="A6:I78"/>
  <sheetViews>
    <sheetView view="pageLayout" topLeftCell="A12" zoomScale="80" zoomScaleNormal="100" zoomScaleSheetLayoutView="75" zoomScalePageLayoutView="80" workbookViewId="0">
      <selection activeCell="E29" sqref="E29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1.5703125" customWidth="1"/>
    <col min="4" max="4" width="20.42578125" customWidth="1"/>
    <col min="5" max="5" width="19.7109375" bestFit="1" customWidth="1"/>
    <col min="6" max="6" width="6.7109375" customWidth="1"/>
    <col min="7" max="8" width="19.710937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50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>
        <f>+'AUXILIAR SISTEMA'!D26</f>
        <v>0</v>
      </c>
      <c r="H20" s="33"/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0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/>
      <c r="H42" s="35">
        <f>+G20-G42</f>
        <v>0</v>
      </c>
      <c r="I42" s="48" t="e">
        <f>+E42-G41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0</v>
      </c>
      <c r="H43" s="38">
        <f>SUM(H41:H42)</f>
        <v>0</v>
      </c>
      <c r="I43" s="44"/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scale="66" orientation="portrait" horizontalDpi="4294967293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0"/>
    <pageSetUpPr fitToPage="1"/>
  </sheetPr>
  <dimension ref="A6:I78"/>
  <sheetViews>
    <sheetView view="pageLayout" topLeftCell="A12" zoomScale="70" zoomScaleNormal="100" zoomScaleSheetLayoutView="75" zoomScalePageLayoutView="70" workbookViewId="0">
      <selection activeCell="H20" sqref="H20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1.5703125" customWidth="1"/>
    <col min="4" max="4" width="20.42578125" customWidth="1"/>
    <col min="5" max="5" width="19.7109375" bestFit="1" customWidth="1"/>
    <col min="6" max="6" width="6.7109375" customWidth="1"/>
    <col min="7" max="8" width="19.710937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53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SISTEMA'!D27</f>
        <v>247911.38000000332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247911.38000000332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247911.38000000332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247911.38000000332</v>
      </c>
      <c r="H43" s="38">
        <f>SUM(H41:H42)</f>
        <v>247911.38000000332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scale="66" orientation="portrait" horizontalDpi="4294967293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6:I78"/>
  <sheetViews>
    <sheetView view="pageLayout" topLeftCell="A2" zoomScaleNormal="70" workbookViewId="0">
      <selection activeCell="H20" sqref="H20"/>
    </sheetView>
  </sheetViews>
  <sheetFormatPr baseColWidth="10" defaultRowHeight="11.25" x14ac:dyDescent="0.2"/>
  <cols>
    <col min="1" max="1" width="11.28515625" style="61" customWidth="1"/>
    <col min="2" max="2" width="15.42578125" style="61" customWidth="1"/>
    <col min="3" max="3" width="1.5703125" style="61" hidden="1" customWidth="1"/>
    <col min="4" max="5" width="14.140625" style="61" bestFit="1" customWidth="1"/>
    <col min="6" max="6" width="10.140625" style="61" customWidth="1"/>
    <col min="7" max="7" width="10.28515625" style="61" customWidth="1"/>
    <col min="8" max="8" width="19.7109375" style="61" bestFit="1" customWidth="1"/>
    <col min="9" max="16384" width="11.42578125" style="61"/>
  </cols>
  <sheetData>
    <row r="6" spans="1:8" ht="12" thickBot="1" x14ac:dyDescent="0.25"/>
    <row r="7" spans="1:8" ht="12" thickTop="1" x14ac:dyDescent="0.2">
      <c r="A7" s="62"/>
      <c r="B7" s="63"/>
      <c r="C7" s="63"/>
      <c r="D7" s="63"/>
      <c r="E7" s="63"/>
      <c r="F7" s="63"/>
      <c r="G7" s="63"/>
      <c r="H7" s="64"/>
    </row>
    <row r="8" spans="1:8" x14ac:dyDescent="0.2">
      <c r="A8" s="138" t="s">
        <v>12</v>
      </c>
      <c r="B8" s="139"/>
      <c r="C8" s="139"/>
      <c r="D8" s="139"/>
      <c r="E8" s="139"/>
      <c r="F8" s="139"/>
      <c r="G8" s="139"/>
      <c r="H8" s="140"/>
    </row>
    <row r="9" spans="1:8" x14ac:dyDescent="0.2">
      <c r="A9" s="65"/>
      <c r="B9" s="66"/>
      <c r="C9" s="66"/>
      <c r="D9" s="66"/>
      <c r="E9" s="66"/>
      <c r="F9" s="66"/>
      <c r="G9" s="66"/>
      <c r="H9" s="67"/>
    </row>
    <row r="10" spans="1:8" x14ac:dyDescent="0.2">
      <c r="A10" s="138" t="s">
        <v>7</v>
      </c>
      <c r="B10" s="139"/>
      <c r="C10" s="139"/>
      <c r="D10" s="139"/>
      <c r="E10" s="139"/>
      <c r="F10" s="139"/>
      <c r="G10" s="139"/>
      <c r="H10" s="140"/>
    </row>
    <row r="11" spans="1:8" ht="12" thickBot="1" x14ac:dyDescent="0.25">
      <c r="A11" s="68"/>
      <c r="B11" s="69"/>
      <c r="C11" s="69"/>
      <c r="D11" s="69"/>
      <c r="E11" s="69"/>
      <c r="F11" s="69"/>
      <c r="G11" s="69"/>
      <c r="H11" s="70"/>
    </row>
    <row r="12" spans="1:8" ht="12" thickTop="1" x14ac:dyDescent="0.2">
      <c r="A12" s="71"/>
      <c r="B12" s="72"/>
      <c r="C12" s="72"/>
      <c r="D12" s="72"/>
      <c r="E12" s="72"/>
      <c r="F12" s="72"/>
      <c r="G12" s="72"/>
      <c r="H12" s="73"/>
    </row>
    <row r="13" spans="1:8" ht="27.75" customHeight="1" x14ac:dyDescent="0.2">
      <c r="A13" s="141"/>
      <c r="B13" s="142"/>
      <c r="C13" s="142"/>
      <c r="D13" s="142"/>
      <c r="E13" s="142"/>
      <c r="F13" s="142"/>
      <c r="G13" s="142"/>
      <c r="H13" s="143"/>
    </row>
    <row r="14" spans="1:8" x14ac:dyDescent="0.2">
      <c r="A14" s="74"/>
      <c r="B14" s="75"/>
      <c r="C14" s="75"/>
      <c r="D14" s="75"/>
      <c r="E14" s="75"/>
      <c r="F14" s="75"/>
      <c r="G14" s="75"/>
      <c r="H14" s="76"/>
    </row>
    <row r="15" spans="1:8" ht="27.75" customHeight="1" x14ac:dyDescent="0.2">
      <c r="A15" s="144" t="s">
        <v>56</v>
      </c>
      <c r="B15" s="145"/>
      <c r="C15" s="145"/>
      <c r="D15" s="145"/>
      <c r="E15" s="145"/>
      <c r="F15" s="145"/>
      <c r="G15" s="145"/>
      <c r="H15" s="146"/>
    </row>
    <row r="16" spans="1:8" x14ac:dyDescent="0.2">
      <c r="A16" s="77"/>
      <c r="B16" s="78"/>
      <c r="C16" s="78"/>
      <c r="D16" s="78"/>
      <c r="E16" s="78"/>
      <c r="F16" s="78"/>
      <c r="G16" s="78"/>
      <c r="H16" s="79"/>
    </row>
    <row r="17" spans="1:8" x14ac:dyDescent="0.2">
      <c r="A17" s="74"/>
      <c r="B17" s="75"/>
      <c r="C17" s="75"/>
      <c r="D17" s="147" t="s">
        <v>14</v>
      </c>
      <c r="E17" s="147"/>
      <c r="F17" s="75"/>
      <c r="G17" s="147" t="s">
        <v>15</v>
      </c>
      <c r="H17" s="148"/>
    </row>
    <row r="18" spans="1:8" x14ac:dyDescent="0.2">
      <c r="A18" s="74"/>
      <c r="B18" s="75"/>
      <c r="C18" s="75"/>
      <c r="D18" s="80"/>
      <c r="E18" s="80"/>
      <c r="F18" s="75"/>
      <c r="G18" s="80"/>
      <c r="H18" s="81"/>
    </row>
    <row r="19" spans="1:8" x14ac:dyDescent="0.2">
      <c r="A19" s="74"/>
      <c r="B19" s="75"/>
      <c r="C19" s="75"/>
      <c r="D19" s="82" t="s">
        <v>4</v>
      </c>
      <c r="E19" s="83" t="s">
        <v>5</v>
      </c>
      <c r="F19" s="75"/>
      <c r="G19" s="82" t="s">
        <v>4</v>
      </c>
      <c r="H19" s="84" t="s">
        <v>5</v>
      </c>
    </row>
    <row r="20" spans="1:8" ht="12.75" x14ac:dyDescent="0.2">
      <c r="A20" s="74"/>
      <c r="B20" s="75" t="s">
        <v>16</v>
      </c>
      <c r="C20" s="75"/>
      <c r="D20" s="33">
        <f>+'AUXILIAR SISTEMA'!D28</f>
        <v>0</v>
      </c>
      <c r="E20" s="86"/>
      <c r="F20" s="86"/>
      <c r="G20" s="85"/>
      <c r="H20" s="33">
        <f>+BANCOS!D30</f>
        <v>0</v>
      </c>
    </row>
    <row r="21" spans="1:8" x14ac:dyDescent="0.2">
      <c r="A21" s="87" t="s">
        <v>0</v>
      </c>
      <c r="B21" s="88" t="s">
        <v>14</v>
      </c>
      <c r="C21" s="88"/>
      <c r="D21" s="85"/>
      <c r="E21" s="86"/>
      <c r="F21" s="86"/>
      <c r="G21" s="85"/>
      <c r="H21" s="85"/>
    </row>
    <row r="22" spans="1:8" x14ac:dyDescent="0.2">
      <c r="A22" s="74"/>
      <c r="B22" s="75" t="s">
        <v>17</v>
      </c>
      <c r="C22" s="75"/>
      <c r="D22" s="85"/>
      <c r="E22" s="86"/>
      <c r="F22" s="86"/>
      <c r="G22" s="85"/>
      <c r="H22" s="85"/>
    </row>
    <row r="23" spans="1:8" x14ac:dyDescent="0.2">
      <c r="A23" s="74"/>
      <c r="B23" s="75"/>
      <c r="C23" s="75"/>
      <c r="D23" s="85"/>
      <c r="E23" s="86"/>
      <c r="F23" s="86"/>
      <c r="G23" s="85"/>
      <c r="H23" s="85"/>
    </row>
    <row r="24" spans="1:8" x14ac:dyDescent="0.2">
      <c r="A24" s="74"/>
      <c r="B24" s="75"/>
      <c r="C24" s="75"/>
      <c r="D24" s="85"/>
      <c r="E24" s="86"/>
      <c r="F24" s="86"/>
      <c r="G24" s="85"/>
      <c r="H24" s="85"/>
    </row>
    <row r="25" spans="1:8" x14ac:dyDescent="0.2">
      <c r="A25" s="74"/>
      <c r="B25" s="75"/>
      <c r="C25" s="75"/>
      <c r="D25" s="85"/>
      <c r="E25" s="86"/>
      <c r="F25" s="86"/>
      <c r="G25" s="85"/>
      <c r="H25" s="85"/>
    </row>
    <row r="26" spans="1:8" x14ac:dyDescent="0.2">
      <c r="A26" s="74"/>
      <c r="B26" s="75"/>
      <c r="C26" s="75"/>
      <c r="D26" s="85"/>
      <c r="E26" s="86"/>
      <c r="F26" s="86"/>
      <c r="G26" s="85"/>
      <c r="H26" s="85"/>
    </row>
    <row r="27" spans="1:8" x14ac:dyDescent="0.2">
      <c r="A27" s="74"/>
      <c r="B27" s="89"/>
      <c r="C27" s="89"/>
      <c r="D27" s="85"/>
      <c r="E27" s="86"/>
      <c r="F27" s="86"/>
      <c r="G27" s="85"/>
      <c r="H27" s="85"/>
    </row>
    <row r="28" spans="1:8" x14ac:dyDescent="0.2">
      <c r="A28" s="74"/>
      <c r="B28" s="75"/>
      <c r="C28" s="75"/>
      <c r="D28" s="85"/>
      <c r="E28" s="86"/>
      <c r="F28" s="86"/>
      <c r="G28" s="85"/>
      <c r="H28" s="85"/>
    </row>
    <row r="29" spans="1:8" x14ac:dyDescent="0.2">
      <c r="A29" s="74"/>
      <c r="B29" s="88" t="s">
        <v>15</v>
      </c>
      <c r="C29" s="88"/>
      <c r="D29" s="85"/>
      <c r="E29" s="86"/>
      <c r="F29" s="86"/>
      <c r="G29" s="85"/>
      <c r="H29" s="85"/>
    </row>
    <row r="30" spans="1:8" x14ac:dyDescent="0.2">
      <c r="A30" s="74"/>
      <c r="B30" s="75" t="s">
        <v>18</v>
      </c>
      <c r="C30" s="75"/>
      <c r="D30" s="85"/>
      <c r="E30" s="86"/>
      <c r="F30" s="86"/>
      <c r="G30" s="85"/>
      <c r="H30" s="85"/>
    </row>
    <row r="31" spans="1:8" x14ac:dyDescent="0.2">
      <c r="A31" s="74"/>
      <c r="B31" s="89"/>
      <c r="C31" s="89"/>
      <c r="D31" s="85"/>
      <c r="E31" s="86"/>
      <c r="F31" s="86"/>
      <c r="G31" s="85"/>
      <c r="H31" s="85"/>
    </row>
    <row r="32" spans="1:8" ht="21" x14ac:dyDescent="0.2">
      <c r="A32" s="74"/>
      <c r="B32" s="89" t="s">
        <v>19</v>
      </c>
      <c r="C32" s="89"/>
      <c r="D32" s="85"/>
      <c r="E32" s="86"/>
      <c r="F32" s="86"/>
      <c r="G32" s="85"/>
      <c r="H32" s="85"/>
    </row>
    <row r="33" spans="1:9" x14ac:dyDescent="0.2">
      <c r="A33" s="74"/>
      <c r="B33" s="89"/>
      <c r="C33" s="89"/>
      <c r="D33" s="85"/>
      <c r="E33" s="86"/>
      <c r="F33" s="86"/>
      <c r="G33" s="85"/>
      <c r="H33" s="85"/>
    </row>
    <row r="34" spans="1:9" ht="21" x14ac:dyDescent="0.2">
      <c r="A34" s="74"/>
      <c r="B34" s="89" t="s">
        <v>27</v>
      </c>
      <c r="C34" s="89"/>
      <c r="D34" s="85"/>
      <c r="E34" s="86"/>
      <c r="F34" s="86"/>
      <c r="G34" s="85"/>
      <c r="H34" s="85"/>
    </row>
    <row r="35" spans="1:9" x14ac:dyDescent="0.2">
      <c r="A35" s="74"/>
      <c r="B35" s="89"/>
      <c r="C35" s="89"/>
      <c r="D35" s="85"/>
      <c r="E35" s="86"/>
      <c r="F35" s="86"/>
      <c r="G35" s="85"/>
      <c r="H35" s="85"/>
    </row>
    <row r="36" spans="1:9" x14ac:dyDescent="0.2">
      <c r="A36" s="74"/>
      <c r="B36" s="89"/>
      <c r="C36" s="89"/>
      <c r="D36" s="85"/>
      <c r="E36" s="86"/>
      <c r="F36" s="86"/>
      <c r="G36" s="85"/>
      <c r="H36" s="85"/>
    </row>
    <row r="37" spans="1:9" x14ac:dyDescent="0.2">
      <c r="A37" s="74"/>
      <c r="B37" s="75"/>
      <c r="C37" s="75"/>
      <c r="D37" s="85"/>
      <c r="E37" s="86"/>
      <c r="F37" s="86"/>
      <c r="G37" s="85"/>
      <c r="H37" s="85"/>
    </row>
    <row r="38" spans="1:9" x14ac:dyDescent="0.2">
      <c r="A38" s="74"/>
      <c r="B38" s="75" t="s">
        <v>20</v>
      </c>
      <c r="C38" s="75"/>
      <c r="D38" s="85"/>
      <c r="E38" s="86"/>
      <c r="F38" s="86"/>
      <c r="G38" s="85">
        <v>0</v>
      </c>
      <c r="H38" s="85"/>
    </row>
    <row r="39" spans="1:9" x14ac:dyDescent="0.2">
      <c r="A39" s="74"/>
      <c r="B39" s="89"/>
      <c r="C39" s="89"/>
      <c r="D39" s="90"/>
      <c r="E39" s="91"/>
      <c r="F39" s="86"/>
      <c r="G39" s="90"/>
      <c r="H39" s="90"/>
    </row>
    <row r="40" spans="1:9" x14ac:dyDescent="0.2">
      <c r="A40" s="74"/>
      <c r="B40" s="75"/>
      <c r="C40" s="75"/>
      <c r="D40" s="85"/>
      <c r="E40" s="86"/>
      <c r="F40" s="86"/>
      <c r="G40" s="85"/>
      <c r="H40" s="85"/>
    </row>
    <row r="41" spans="1:9" x14ac:dyDescent="0.2">
      <c r="A41" s="74"/>
      <c r="B41" s="75" t="s">
        <v>21</v>
      </c>
      <c r="C41" s="75"/>
      <c r="D41" s="86">
        <f>SUM(D20:D39)</f>
        <v>0</v>
      </c>
      <c r="E41" s="92">
        <f>SUM(E20:E39)</f>
        <v>0</v>
      </c>
      <c r="F41" s="86"/>
      <c r="G41" s="85">
        <f>SUM(G20:G39)</f>
        <v>0</v>
      </c>
      <c r="H41" s="85">
        <f>SUM(H20:H39)</f>
        <v>0</v>
      </c>
    </row>
    <row r="42" spans="1:9" x14ac:dyDescent="0.2">
      <c r="A42" s="74"/>
      <c r="B42" s="75" t="s">
        <v>22</v>
      </c>
      <c r="C42" s="75"/>
      <c r="D42" s="90"/>
      <c r="E42" s="86">
        <f>D41-E41</f>
        <v>0</v>
      </c>
      <c r="F42" s="86"/>
      <c r="G42" s="90">
        <f>H41-G41</f>
        <v>0</v>
      </c>
      <c r="H42" s="90"/>
      <c r="I42" s="93">
        <f>+E42-G42</f>
        <v>0</v>
      </c>
    </row>
    <row r="43" spans="1:9" ht="12" thickBot="1" x14ac:dyDescent="0.25">
      <c r="A43" s="74"/>
      <c r="B43" s="75" t="s">
        <v>23</v>
      </c>
      <c r="C43" s="75"/>
      <c r="D43" s="94">
        <f>SUM(D41:D42)</f>
        <v>0</v>
      </c>
      <c r="E43" s="95">
        <f>SUM(E41:E42)</f>
        <v>0</v>
      </c>
      <c r="F43" s="86"/>
      <c r="G43" s="94">
        <f>SUM(G41:G42)</f>
        <v>0</v>
      </c>
      <c r="H43" s="94">
        <f>SUM(H41:H42)</f>
        <v>0</v>
      </c>
    </row>
    <row r="44" spans="1:9" ht="12" thickTop="1" x14ac:dyDescent="0.2">
      <c r="A44" s="74"/>
      <c r="B44" s="75"/>
      <c r="C44" s="75"/>
      <c r="D44" s="75"/>
      <c r="E44" s="75"/>
      <c r="F44" s="75"/>
      <c r="G44" s="75"/>
      <c r="H44" s="76"/>
    </row>
    <row r="45" spans="1:9" x14ac:dyDescent="0.2">
      <c r="A45" s="96"/>
      <c r="B45" s="97"/>
      <c r="C45" s="97"/>
      <c r="D45" s="97"/>
      <c r="E45" s="97"/>
      <c r="F45" s="97"/>
      <c r="G45" s="97"/>
      <c r="H45" s="98"/>
    </row>
    <row r="46" spans="1:9" x14ac:dyDescent="0.2">
      <c r="A46" s="75"/>
      <c r="B46" s="75"/>
      <c r="C46" s="75"/>
      <c r="D46" s="75"/>
      <c r="E46" s="75"/>
      <c r="F46" s="75"/>
      <c r="G46" s="75"/>
      <c r="H46" s="75"/>
    </row>
    <row r="47" spans="1:9" x14ac:dyDescent="0.2">
      <c r="A47" s="75"/>
      <c r="B47" s="75"/>
      <c r="C47" s="75"/>
      <c r="D47" s="75"/>
      <c r="E47" s="75"/>
      <c r="F47" s="75"/>
      <c r="G47" s="86"/>
      <c r="H47" s="75"/>
    </row>
    <row r="48" spans="1:9" x14ac:dyDescent="0.2">
      <c r="A48" s="75"/>
      <c r="B48" s="75"/>
      <c r="C48" s="75"/>
      <c r="D48" s="75"/>
      <c r="E48" s="86"/>
      <c r="G48" s="86"/>
      <c r="H48" s="75"/>
    </row>
    <row r="49" spans="1:8" x14ac:dyDescent="0.2">
      <c r="A49" s="75"/>
      <c r="B49" s="75"/>
      <c r="C49" s="75"/>
      <c r="D49" s="75"/>
      <c r="E49" s="75"/>
      <c r="F49" s="75"/>
      <c r="G49" s="75"/>
      <c r="H49" s="75"/>
    </row>
    <row r="50" spans="1:8" x14ac:dyDescent="0.2">
      <c r="A50" s="75"/>
      <c r="B50" s="75"/>
      <c r="C50" s="75"/>
      <c r="D50" s="75"/>
      <c r="E50" s="75"/>
      <c r="F50" s="75"/>
      <c r="G50" s="75"/>
      <c r="H50" s="75"/>
    </row>
    <row r="51" spans="1:8" x14ac:dyDescent="0.2">
      <c r="A51" s="75"/>
      <c r="B51" s="75"/>
      <c r="C51" s="75"/>
      <c r="D51" s="75"/>
      <c r="E51" s="75"/>
      <c r="F51" s="75"/>
      <c r="G51" s="75"/>
      <c r="H51" s="75"/>
    </row>
    <row r="52" spans="1:8" x14ac:dyDescent="0.2">
      <c r="A52" s="75"/>
      <c r="B52" s="75"/>
      <c r="C52" s="75"/>
      <c r="D52" s="75"/>
      <c r="E52" s="75"/>
      <c r="F52" s="75"/>
      <c r="G52" s="75"/>
      <c r="H52" s="75"/>
    </row>
    <row r="53" spans="1:8" x14ac:dyDescent="0.2">
      <c r="A53" s="75"/>
      <c r="B53" s="75"/>
      <c r="C53" s="75"/>
      <c r="D53" s="75"/>
      <c r="E53" s="75"/>
      <c r="F53" s="75"/>
      <c r="G53" s="75"/>
      <c r="H53" s="75"/>
    </row>
    <row r="54" spans="1:8" x14ac:dyDescent="0.2">
      <c r="A54" s="75"/>
      <c r="B54" s="75"/>
      <c r="C54" s="75"/>
      <c r="D54" s="75"/>
      <c r="E54" s="75"/>
      <c r="F54" s="75"/>
      <c r="G54" s="75"/>
      <c r="H54" s="75"/>
    </row>
    <row r="55" spans="1:8" x14ac:dyDescent="0.2">
      <c r="A55" s="75"/>
      <c r="B55" s="75"/>
      <c r="C55" s="75"/>
      <c r="D55" s="75"/>
      <c r="E55" s="75"/>
      <c r="F55" s="75"/>
      <c r="G55" s="75"/>
      <c r="H55" s="75"/>
    </row>
    <row r="56" spans="1:8" x14ac:dyDescent="0.2">
      <c r="A56" s="75"/>
      <c r="B56" s="75"/>
      <c r="C56" s="75"/>
      <c r="D56" s="75"/>
      <c r="E56" s="75"/>
      <c r="F56" s="75"/>
      <c r="G56" s="75"/>
      <c r="H56" s="75"/>
    </row>
    <row r="57" spans="1:8" x14ac:dyDescent="0.2">
      <c r="A57" s="75"/>
      <c r="B57" s="75"/>
      <c r="C57" s="75"/>
      <c r="D57" s="75"/>
      <c r="E57" s="75"/>
      <c r="F57" s="75"/>
      <c r="G57" s="75"/>
      <c r="H57" s="75"/>
    </row>
    <row r="58" spans="1:8" x14ac:dyDescent="0.2">
      <c r="A58" s="75"/>
      <c r="B58" s="75"/>
      <c r="C58" s="75"/>
      <c r="D58" s="75"/>
      <c r="E58" s="75"/>
      <c r="F58" s="75"/>
      <c r="G58" s="75"/>
      <c r="H58" s="75"/>
    </row>
    <row r="59" spans="1:8" x14ac:dyDescent="0.2">
      <c r="A59" s="75"/>
      <c r="B59" s="75"/>
      <c r="C59" s="75"/>
      <c r="D59" s="75"/>
      <c r="E59" s="75"/>
      <c r="F59" s="75"/>
      <c r="G59" s="75"/>
      <c r="H59" s="75"/>
    </row>
    <row r="60" spans="1:8" x14ac:dyDescent="0.2">
      <c r="A60" s="75"/>
      <c r="B60" s="75"/>
      <c r="C60" s="75"/>
      <c r="D60" s="75"/>
      <c r="E60" s="75"/>
      <c r="F60" s="75"/>
      <c r="G60" s="75"/>
      <c r="H60" s="75"/>
    </row>
    <row r="61" spans="1:8" ht="15" customHeight="1" x14ac:dyDescent="0.2">
      <c r="A61" s="75"/>
      <c r="B61" s="75"/>
      <c r="C61" s="75"/>
      <c r="D61" s="75"/>
      <c r="E61" s="75"/>
      <c r="F61" s="75"/>
      <c r="G61" s="75"/>
      <c r="H61" s="75"/>
    </row>
    <row r="62" spans="1:8" ht="15" customHeight="1" x14ac:dyDescent="0.2">
      <c r="A62" s="75"/>
      <c r="B62" s="75"/>
      <c r="C62" s="75"/>
      <c r="D62" s="75"/>
      <c r="E62" s="75"/>
      <c r="F62" s="75"/>
      <c r="G62" s="75"/>
      <c r="H62" s="75"/>
    </row>
    <row r="63" spans="1:8" ht="15" customHeight="1" x14ac:dyDescent="0.2">
      <c r="A63" s="75"/>
      <c r="B63" s="75"/>
      <c r="C63" s="75"/>
      <c r="D63" s="75"/>
      <c r="E63" s="75"/>
      <c r="F63" s="75"/>
      <c r="G63" s="75"/>
      <c r="H63" s="75"/>
    </row>
    <row r="64" spans="1:8" ht="15" customHeight="1" x14ac:dyDescent="0.2">
      <c r="A64" s="75"/>
      <c r="B64" s="75"/>
      <c r="C64" s="75"/>
      <c r="D64" s="75"/>
      <c r="E64" s="75"/>
      <c r="F64" s="75"/>
      <c r="G64" s="75"/>
      <c r="H64" s="75"/>
    </row>
    <row r="65" spans="1:8" ht="15" customHeight="1" x14ac:dyDescent="0.2">
      <c r="A65" s="75"/>
      <c r="B65" s="75"/>
      <c r="C65" s="75"/>
      <c r="D65" s="75"/>
      <c r="E65" s="75"/>
      <c r="F65" s="75"/>
      <c r="G65" s="75"/>
      <c r="H65" s="75"/>
    </row>
    <row r="66" spans="1:8" ht="15" customHeight="1" x14ac:dyDescent="0.2">
      <c r="A66" s="75"/>
      <c r="B66" s="75"/>
      <c r="C66" s="75"/>
      <c r="D66" s="75"/>
      <c r="E66" s="75"/>
      <c r="F66" s="75"/>
      <c r="G66" s="75"/>
      <c r="H66" s="75"/>
    </row>
    <row r="67" spans="1:8" ht="15" customHeight="1" x14ac:dyDescent="0.2">
      <c r="A67" s="75"/>
      <c r="B67" s="75"/>
      <c r="C67" s="75"/>
      <c r="D67" s="75"/>
      <c r="E67" s="75"/>
      <c r="F67" s="75"/>
      <c r="G67" s="75"/>
      <c r="H67" s="75"/>
    </row>
    <row r="68" spans="1:8" x14ac:dyDescent="0.2">
      <c r="A68" s="75"/>
      <c r="B68" s="75"/>
      <c r="C68" s="75"/>
      <c r="D68" s="75"/>
      <c r="E68" s="75"/>
      <c r="F68" s="75"/>
      <c r="G68" s="75"/>
      <c r="H68" s="75"/>
    </row>
    <row r="69" spans="1:8" x14ac:dyDescent="0.2">
      <c r="A69" s="75"/>
      <c r="B69" s="75"/>
      <c r="C69" s="75"/>
      <c r="D69" s="75"/>
      <c r="E69" s="75"/>
      <c r="F69" s="75"/>
      <c r="G69" s="75"/>
      <c r="H69" s="75"/>
    </row>
    <row r="70" spans="1:8" x14ac:dyDescent="0.2">
      <c r="A70" s="75"/>
      <c r="B70" s="75"/>
      <c r="C70" s="75"/>
      <c r="D70" s="75"/>
      <c r="E70" s="75"/>
      <c r="F70" s="75"/>
      <c r="G70" s="75"/>
      <c r="H70" s="75"/>
    </row>
    <row r="71" spans="1:8" x14ac:dyDescent="0.2">
      <c r="A71" s="75"/>
      <c r="B71" s="75"/>
      <c r="C71" s="75"/>
      <c r="D71" s="75"/>
      <c r="E71" s="75"/>
      <c r="F71" s="75"/>
      <c r="G71" s="75"/>
      <c r="H71" s="75"/>
    </row>
    <row r="72" spans="1:8" x14ac:dyDescent="0.2">
      <c r="A72" s="75"/>
      <c r="B72" s="75"/>
      <c r="C72" s="75"/>
      <c r="D72" s="75"/>
      <c r="E72" s="75"/>
      <c r="F72" s="75"/>
      <c r="G72" s="75"/>
      <c r="H72" s="75"/>
    </row>
    <row r="73" spans="1:8" x14ac:dyDescent="0.2">
      <c r="A73" s="75"/>
      <c r="B73" s="75"/>
      <c r="C73" s="75"/>
      <c r="D73" s="75"/>
      <c r="E73" s="75"/>
      <c r="F73" s="75"/>
      <c r="G73" s="75"/>
      <c r="H73" s="75"/>
    </row>
    <row r="74" spans="1:8" x14ac:dyDescent="0.2">
      <c r="A74" s="75"/>
      <c r="B74" s="75"/>
      <c r="C74" s="75"/>
      <c r="D74" s="75"/>
      <c r="E74" s="75"/>
      <c r="F74" s="75"/>
      <c r="G74" s="75"/>
      <c r="H74" s="75"/>
    </row>
    <row r="75" spans="1:8" x14ac:dyDescent="0.2">
      <c r="A75" s="75"/>
      <c r="B75" s="75"/>
      <c r="C75" s="75"/>
      <c r="D75" s="75"/>
      <c r="E75" s="75"/>
      <c r="F75" s="75"/>
      <c r="G75" s="75"/>
      <c r="H75" s="75"/>
    </row>
    <row r="76" spans="1:8" x14ac:dyDescent="0.2">
      <c r="A76" s="75"/>
      <c r="B76" s="75"/>
      <c r="C76" s="75"/>
      <c r="D76" s="75"/>
      <c r="E76" s="75"/>
      <c r="F76" s="75"/>
      <c r="G76" s="75"/>
      <c r="H76" s="75"/>
    </row>
    <row r="77" spans="1:8" x14ac:dyDescent="0.2">
      <c r="A77" s="75"/>
      <c r="B77" s="75"/>
      <c r="C77" s="75"/>
      <c r="D77" s="75"/>
      <c r="E77" s="75"/>
      <c r="F77" s="75"/>
      <c r="G77" s="75"/>
      <c r="H77" s="75"/>
    </row>
    <row r="78" spans="1:8" x14ac:dyDescent="0.2">
      <c r="A78" s="75"/>
      <c r="B78" s="75"/>
      <c r="C78" s="75"/>
      <c r="D78" s="75"/>
      <c r="E78" s="75"/>
      <c r="F78" s="75"/>
      <c r="G78" s="75"/>
      <c r="H78" s="75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25CA-CFBF-435B-A4C0-DE1E0D262C43}">
  <sheetPr>
    <tabColor indexed="10"/>
  </sheetPr>
  <dimension ref="A6:I78"/>
  <sheetViews>
    <sheetView view="pageLayout" topLeftCell="A16" zoomScaleNormal="70" workbookViewId="0">
      <selection activeCell="H20" sqref="H20"/>
    </sheetView>
  </sheetViews>
  <sheetFormatPr baseColWidth="10" defaultRowHeight="11.25" x14ac:dyDescent="0.2"/>
  <cols>
    <col min="1" max="1" width="11.28515625" style="61" customWidth="1"/>
    <col min="2" max="2" width="15.42578125" style="61" customWidth="1"/>
    <col min="3" max="3" width="1.5703125" style="61" hidden="1" customWidth="1"/>
    <col min="4" max="5" width="14.140625" style="61" bestFit="1" customWidth="1"/>
    <col min="6" max="6" width="8" style="61" customWidth="1"/>
    <col min="7" max="7" width="13.7109375" style="61" bestFit="1" customWidth="1"/>
    <col min="8" max="8" width="19.7109375" style="61" bestFit="1" customWidth="1"/>
    <col min="9" max="16384" width="11.42578125" style="61"/>
  </cols>
  <sheetData>
    <row r="6" spans="1:8" ht="12" thickBot="1" x14ac:dyDescent="0.25"/>
    <row r="7" spans="1:8" ht="12" thickTop="1" x14ac:dyDescent="0.2">
      <c r="A7" s="62"/>
      <c r="B7" s="63"/>
      <c r="C7" s="63"/>
      <c r="D7" s="63"/>
      <c r="E7" s="63"/>
      <c r="F7" s="63"/>
      <c r="G7" s="63"/>
      <c r="H7" s="64"/>
    </row>
    <row r="8" spans="1:8" x14ac:dyDescent="0.2">
      <c r="A8" s="138" t="s">
        <v>12</v>
      </c>
      <c r="B8" s="139"/>
      <c r="C8" s="139"/>
      <c r="D8" s="139"/>
      <c r="E8" s="139"/>
      <c r="F8" s="139"/>
      <c r="G8" s="139"/>
      <c r="H8" s="140"/>
    </row>
    <row r="9" spans="1:8" x14ac:dyDescent="0.2">
      <c r="A9" s="65"/>
      <c r="B9" s="66"/>
      <c r="C9" s="66"/>
      <c r="D9" s="66"/>
      <c r="E9" s="66"/>
      <c r="F9" s="66"/>
      <c r="G9" s="66"/>
      <c r="H9" s="67"/>
    </row>
    <row r="10" spans="1:8" x14ac:dyDescent="0.2">
      <c r="A10" s="138" t="s">
        <v>7</v>
      </c>
      <c r="B10" s="139"/>
      <c r="C10" s="139"/>
      <c r="D10" s="139"/>
      <c r="E10" s="139"/>
      <c r="F10" s="139"/>
      <c r="G10" s="139"/>
      <c r="H10" s="140"/>
    </row>
    <row r="11" spans="1:8" ht="12" thickBot="1" x14ac:dyDescent="0.25">
      <c r="A11" s="68"/>
      <c r="B11" s="69"/>
      <c r="C11" s="69"/>
      <c r="D11" s="69"/>
      <c r="E11" s="69"/>
      <c r="F11" s="69"/>
      <c r="G11" s="69"/>
      <c r="H11" s="70"/>
    </row>
    <row r="12" spans="1:8" ht="12" thickTop="1" x14ac:dyDescent="0.2">
      <c r="A12" s="71"/>
      <c r="B12" s="72"/>
      <c r="C12" s="72"/>
      <c r="D12" s="72"/>
      <c r="E12" s="72"/>
      <c r="F12" s="72"/>
      <c r="G12" s="72"/>
      <c r="H12" s="73"/>
    </row>
    <row r="13" spans="1:8" ht="27.75" customHeight="1" x14ac:dyDescent="0.2">
      <c r="A13" s="141"/>
      <c r="B13" s="142"/>
      <c r="C13" s="142"/>
      <c r="D13" s="142"/>
      <c r="E13" s="142"/>
      <c r="F13" s="142"/>
      <c r="G13" s="142"/>
      <c r="H13" s="143"/>
    </row>
    <row r="14" spans="1:8" x14ac:dyDescent="0.2">
      <c r="A14" s="74"/>
      <c r="B14" s="75"/>
      <c r="C14" s="75"/>
      <c r="D14" s="75"/>
      <c r="E14" s="75"/>
      <c r="F14" s="75"/>
      <c r="G14" s="75"/>
      <c r="H14" s="76"/>
    </row>
    <row r="15" spans="1:8" ht="27.75" customHeight="1" x14ac:dyDescent="0.2">
      <c r="A15" s="144" t="s">
        <v>79</v>
      </c>
      <c r="B15" s="145"/>
      <c r="C15" s="145"/>
      <c r="D15" s="145"/>
      <c r="E15" s="145"/>
      <c r="F15" s="145"/>
      <c r="G15" s="145"/>
      <c r="H15" s="146"/>
    </row>
    <row r="16" spans="1:8" x14ac:dyDescent="0.2">
      <c r="A16" s="77"/>
      <c r="B16" s="78"/>
      <c r="C16" s="78"/>
      <c r="D16" s="78"/>
      <c r="E16" s="78"/>
      <c r="F16" s="78"/>
      <c r="G16" s="78"/>
      <c r="H16" s="79"/>
    </row>
    <row r="17" spans="1:8" x14ac:dyDescent="0.2">
      <c r="A17" s="74"/>
      <c r="B17" s="75"/>
      <c r="C17" s="75"/>
      <c r="D17" s="147" t="s">
        <v>14</v>
      </c>
      <c r="E17" s="147"/>
      <c r="F17" s="75"/>
      <c r="G17" s="147" t="s">
        <v>15</v>
      </c>
      <c r="H17" s="148"/>
    </row>
    <row r="18" spans="1:8" x14ac:dyDescent="0.2">
      <c r="A18" s="74"/>
      <c r="B18" s="75"/>
      <c r="C18" s="75"/>
      <c r="D18" s="80"/>
      <c r="E18" s="80"/>
      <c r="F18" s="75"/>
      <c r="G18" s="80"/>
      <c r="H18" s="81"/>
    </row>
    <row r="19" spans="1:8" x14ac:dyDescent="0.2">
      <c r="A19" s="74"/>
      <c r="B19" s="75"/>
      <c r="C19" s="75"/>
      <c r="D19" s="82" t="s">
        <v>4</v>
      </c>
      <c r="E19" s="83" t="s">
        <v>5</v>
      </c>
      <c r="F19" s="75"/>
      <c r="G19" s="82" t="s">
        <v>4</v>
      </c>
      <c r="H19" s="84" t="s">
        <v>5</v>
      </c>
    </row>
    <row r="20" spans="1:8" ht="12.75" x14ac:dyDescent="0.2">
      <c r="A20" s="74"/>
      <c r="B20" s="75" t="s">
        <v>16</v>
      </c>
      <c r="C20" s="75"/>
      <c r="D20" s="33">
        <f>+'AUXILIAR SISTEMA'!D29</f>
        <v>7656964.8099999987</v>
      </c>
      <c r="E20" s="86"/>
      <c r="F20" s="86"/>
      <c r="G20" s="85"/>
      <c r="H20" s="33" t="e">
        <f>+BANCOS!#REF!</f>
        <v>#REF!</v>
      </c>
    </row>
    <row r="21" spans="1:8" x14ac:dyDescent="0.2">
      <c r="A21" s="87" t="s">
        <v>0</v>
      </c>
      <c r="B21" s="88" t="s">
        <v>14</v>
      </c>
      <c r="C21" s="88"/>
      <c r="D21" s="85"/>
      <c r="E21" s="86"/>
      <c r="F21" s="86"/>
      <c r="G21" s="85"/>
      <c r="H21" s="85"/>
    </row>
    <row r="22" spans="1:8" x14ac:dyDescent="0.2">
      <c r="A22" s="74"/>
      <c r="B22" s="75" t="s">
        <v>17</v>
      </c>
      <c r="C22" s="75"/>
      <c r="D22" s="85"/>
      <c r="E22" s="86"/>
      <c r="F22" s="86"/>
      <c r="G22" s="85"/>
      <c r="H22" s="85"/>
    </row>
    <row r="23" spans="1:8" x14ac:dyDescent="0.2">
      <c r="A23" s="74"/>
      <c r="B23" s="75"/>
      <c r="C23" s="75"/>
      <c r="D23" s="85"/>
      <c r="E23" s="86"/>
      <c r="F23" s="86"/>
      <c r="G23" s="85"/>
      <c r="H23" s="85"/>
    </row>
    <row r="24" spans="1:8" x14ac:dyDescent="0.2">
      <c r="A24" s="74"/>
      <c r="B24" s="75"/>
      <c r="C24" s="75"/>
      <c r="D24" s="85"/>
      <c r="E24" s="86"/>
      <c r="F24" s="86"/>
      <c r="G24" s="85"/>
      <c r="H24" s="85"/>
    </row>
    <row r="25" spans="1:8" x14ac:dyDescent="0.2">
      <c r="A25" s="74"/>
      <c r="B25" s="75"/>
      <c r="C25" s="75"/>
      <c r="D25" s="85"/>
      <c r="E25" s="86"/>
      <c r="F25" s="86"/>
      <c r="G25" s="85"/>
      <c r="H25" s="85"/>
    </row>
    <row r="26" spans="1:8" x14ac:dyDescent="0.2">
      <c r="A26" s="74"/>
      <c r="B26" s="75"/>
      <c r="C26" s="75"/>
      <c r="D26" s="85"/>
      <c r="E26" s="86"/>
      <c r="F26" s="86"/>
      <c r="G26" s="85"/>
      <c r="H26" s="85"/>
    </row>
    <row r="27" spans="1:8" x14ac:dyDescent="0.2">
      <c r="A27" s="74"/>
      <c r="B27" s="89"/>
      <c r="C27" s="89"/>
      <c r="D27" s="85"/>
      <c r="E27" s="86"/>
      <c r="F27" s="86"/>
      <c r="G27" s="85"/>
      <c r="H27" s="85"/>
    </row>
    <row r="28" spans="1:8" x14ac:dyDescent="0.2">
      <c r="A28" s="74"/>
      <c r="B28" s="75"/>
      <c r="C28" s="75"/>
      <c r="D28" s="85"/>
      <c r="E28" s="86"/>
      <c r="F28" s="86"/>
      <c r="G28" s="85"/>
      <c r="H28" s="85"/>
    </row>
    <row r="29" spans="1:8" x14ac:dyDescent="0.2">
      <c r="A29" s="74"/>
      <c r="B29" s="88" t="s">
        <v>15</v>
      </c>
      <c r="C29" s="88"/>
      <c r="D29" s="85"/>
      <c r="E29" s="86"/>
      <c r="F29" s="86"/>
      <c r="G29" s="85"/>
      <c r="H29" s="85"/>
    </row>
    <row r="30" spans="1:8" x14ac:dyDescent="0.2">
      <c r="A30" s="74"/>
      <c r="B30" s="75" t="s">
        <v>18</v>
      </c>
      <c r="C30" s="75"/>
      <c r="D30" s="85"/>
      <c r="E30" s="86"/>
      <c r="F30" s="86"/>
      <c r="G30" s="85"/>
      <c r="H30" s="85"/>
    </row>
    <row r="31" spans="1:8" x14ac:dyDescent="0.2">
      <c r="A31" s="74"/>
      <c r="B31" s="89"/>
      <c r="C31" s="89"/>
      <c r="D31" s="85"/>
      <c r="E31" s="86"/>
      <c r="F31" s="86"/>
      <c r="G31" s="85"/>
      <c r="H31" s="85"/>
    </row>
    <row r="32" spans="1:8" ht="21" x14ac:dyDescent="0.2">
      <c r="A32" s="74"/>
      <c r="B32" s="89" t="s">
        <v>19</v>
      </c>
      <c r="C32" s="89"/>
      <c r="D32" s="85"/>
      <c r="E32" s="86"/>
      <c r="F32" s="86"/>
      <c r="G32" s="85"/>
      <c r="H32" s="85"/>
    </row>
    <row r="33" spans="1:9" x14ac:dyDescent="0.2">
      <c r="A33" s="74"/>
      <c r="B33" s="89"/>
      <c r="C33" s="89"/>
      <c r="D33" s="85"/>
      <c r="E33" s="86"/>
      <c r="F33" s="86"/>
      <c r="G33" s="85"/>
      <c r="H33" s="85"/>
    </row>
    <row r="34" spans="1:9" ht="21" x14ac:dyDescent="0.2">
      <c r="A34" s="74"/>
      <c r="B34" s="89" t="s">
        <v>27</v>
      </c>
      <c r="C34" s="89"/>
      <c r="D34" s="85"/>
      <c r="E34" s="86"/>
      <c r="F34" s="86"/>
      <c r="G34" s="85"/>
      <c r="H34" s="85"/>
    </row>
    <row r="35" spans="1:9" x14ac:dyDescent="0.2">
      <c r="A35" s="74"/>
      <c r="B35" s="89"/>
      <c r="C35" s="89"/>
      <c r="D35" s="85"/>
      <c r="E35" s="86"/>
      <c r="F35" s="86"/>
      <c r="G35" s="85"/>
      <c r="H35" s="85"/>
    </row>
    <row r="36" spans="1:9" x14ac:dyDescent="0.2">
      <c r="A36" s="74"/>
      <c r="B36" s="89"/>
      <c r="C36" s="89"/>
      <c r="D36" s="85"/>
      <c r="E36" s="86"/>
      <c r="F36" s="86"/>
      <c r="G36" s="85"/>
      <c r="H36" s="85"/>
    </row>
    <row r="37" spans="1:9" x14ac:dyDescent="0.2">
      <c r="A37" s="74"/>
      <c r="B37" s="75"/>
      <c r="C37" s="75"/>
      <c r="D37" s="85"/>
      <c r="E37" s="86"/>
      <c r="F37" s="86"/>
      <c r="G37" s="85"/>
      <c r="H37" s="85"/>
    </row>
    <row r="38" spans="1:9" x14ac:dyDescent="0.2">
      <c r="A38" s="74"/>
      <c r="B38" s="75" t="s">
        <v>20</v>
      </c>
      <c r="C38" s="75"/>
      <c r="D38" s="85"/>
      <c r="E38" s="86"/>
      <c r="F38" s="86"/>
      <c r="G38" s="85">
        <v>0</v>
      </c>
      <c r="H38" s="85"/>
    </row>
    <row r="39" spans="1:9" x14ac:dyDescent="0.2">
      <c r="A39" s="74"/>
      <c r="B39" s="89"/>
      <c r="C39" s="89"/>
      <c r="D39" s="90"/>
      <c r="E39" s="91"/>
      <c r="F39" s="86"/>
      <c r="G39" s="90"/>
      <c r="H39" s="90"/>
    </row>
    <row r="40" spans="1:9" x14ac:dyDescent="0.2">
      <c r="A40" s="74"/>
      <c r="B40" s="75"/>
      <c r="C40" s="75"/>
      <c r="D40" s="85"/>
      <c r="E40" s="86"/>
      <c r="F40" s="86"/>
      <c r="G40" s="85"/>
      <c r="H40" s="85"/>
    </row>
    <row r="41" spans="1:9" x14ac:dyDescent="0.2">
      <c r="A41" s="74"/>
      <c r="B41" s="75" t="s">
        <v>21</v>
      </c>
      <c r="C41" s="75"/>
      <c r="D41" s="86">
        <f>SUM(D20:D39)</f>
        <v>7656964.8099999987</v>
      </c>
      <c r="E41" s="92">
        <f>SUM(E20:E39)</f>
        <v>0</v>
      </c>
      <c r="F41" s="86"/>
      <c r="G41" s="85">
        <f>SUM(G20:G39)</f>
        <v>0</v>
      </c>
      <c r="H41" s="85" t="e">
        <f>SUM(H20:H39)</f>
        <v>#REF!</v>
      </c>
    </row>
    <row r="42" spans="1:9" x14ac:dyDescent="0.2">
      <c r="A42" s="74"/>
      <c r="B42" s="75" t="s">
        <v>22</v>
      </c>
      <c r="C42" s="75"/>
      <c r="D42" s="90"/>
      <c r="E42" s="86">
        <f>D41-E41</f>
        <v>7656964.8099999987</v>
      </c>
      <c r="F42" s="86"/>
      <c r="G42" s="90" t="e">
        <f>H41-G41</f>
        <v>#REF!</v>
      </c>
      <c r="H42" s="90"/>
      <c r="I42" s="93" t="e">
        <f>+E42-G42</f>
        <v>#REF!</v>
      </c>
    </row>
    <row r="43" spans="1:9" ht="12" thickBot="1" x14ac:dyDescent="0.25">
      <c r="A43" s="74"/>
      <c r="B43" s="75" t="s">
        <v>23</v>
      </c>
      <c r="C43" s="75"/>
      <c r="D43" s="94">
        <f>SUM(D41:D42)</f>
        <v>7656964.8099999987</v>
      </c>
      <c r="E43" s="95">
        <f>SUM(E41:E42)</f>
        <v>7656964.8099999987</v>
      </c>
      <c r="F43" s="86"/>
      <c r="G43" s="94" t="e">
        <f>SUM(G41:G42)</f>
        <v>#REF!</v>
      </c>
      <c r="H43" s="94" t="e">
        <f>SUM(H41:H42)</f>
        <v>#REF!</v>
      </c>
    </row>
    <row r="44" spans="1:9" ht="12" thickTop="1" x14ac:dyDescent="0.2">
      <c r="A44" s="74"/>
      <c r="B44" s="75"/>
      <c r="C44" s="75"/>
      <c r="D44" s="75"/>
      <c r="E44" s="75"/>
      <c r="F44" s="75"/>
      <c r="G44" s="75"/>
      <c r="H44" s="76"/>
    </row>
    <row r="45" spans="1:9" x14ac:dyDescent="0.2">
      <c r="A45" s="96"/>
      <c r="B45" s="97"/>
      <c r="C45" s="97"/>
      <c r="D45" s="97"/>
      <c r="E45" s="97"/>
      <c r="F45" s="97"/>
      <c r="G45" s="97"/>
      <c r="H45" s="98"/>
    </row>
    <row r="46" spans="1:9" x14ac:dyDescent="0.2">
      <c r="A46" s="75"/>
      <c r="B46" s="75"/>
      <c r="C46" s="75"/>
      <c r="D46" s="75"/>
      <c r="E46" s="75"/>
      <c r="F46" s="75"/>
      <c r="G46" s="75"/>
      <c r="H46" s="75"/>
    </row>
    <row r="47" spans="1:9" x14ac:dyDescent="0.2">
      <c r="A47" s="75"/>
      <c r="B47" s="75"/>
      <c r="C47" s="75"/>
      <c r="D47" s="75"/>
      <c r="E47" s="75"/>
      <c r="F47" s="75"/>
      <c r="G47" s="86"/>
      <c r="H47" s="75"/>
    </row>
    <row r="48" spans="1:9" x14ac:dyDescent="0.2">
      <c r="A48" s="75"/>
      <c r="B48" s="75"/>
      <c r="C48" s="75"/>
      <c r="D48" s="75"/>
      <c r="E48" s="86"/>
      <c r="G48" s="86"/>
      <c r="H48" s="75"/>
    </row>
    <row r="49" spans="1:8" x14ac:dyDescent="0.2">
      <c r="A49" s="75"/>
      <c r="B49" s="75"/>
      <c r="C49" s="75"/>
      <c r="D49" s="75"/>
      <c r="E49" s="75"/>
      <c r="F49" s="75"/>
      <c r="G49" s="75"/>
      <c r="H49" s="75"/>
    </row>
    <row r="50" spans="1:8" x14ac:dyDescent="0.2">
      <c r="A50" s="75"/>
      <c r="B50" s="75"/>
      <c r="C50" s="75"/>
      <c r="D50" s="75"/>
      <c r="E50" s="75"/>
      <c r="F50" s="75"/>
      <c r="G50" s="75"/>
      <c r="H50" s="75"/>
    </row>
    <row r="51" spans="1:8" x14ac:dyDescent="0.2">
      <c r="A51" s="75"/>
      <c r="B51" s="75"/>
      <c r="C51" s="75"/>
      <c r="D51" s="75"/>
      <c r="E51" s="75"/>
      <c r="F51" s="75"/>
      <c r="G51" s="75"/>
      <c r="H51" s="75"/>
    </row>
    <row r="52" spans="1:8" x14ac:dyDescent="0.2">
      <c r="A52" s="75"/>
      <c r="B52" s="75"/>
      <c r="C52" s="75"/>
      <c r="D52" s="75"/>
      <c r="E52" s="75"/>
      <c r="F52" s="75"/>
      <c r="G52" s="75"/>
      <c r="H52" s="75"/>
    </row>
    <row r="53" spans="1:8" x14ac:dyDescent="0.2">
      <c r="A53" s="75"/>
      <c r="B53" s="75"/>
      <c r="C53" s="75"/>
      <c r="D53" s="75"/>
      <c r="E53" s="75"/>
      <c r="F53" s="75"/>
      <c r="G53" s="75"/>
      <c r="H53" s="75"/>
    </row>
    <row r="54" spans="1:8" x14ac:dyDescent="0.2">
      <c r="A54" s="75"/>
      <c r="B54" s="75"/>
      <c r="C54" s="75"/>
      <c r="D54" s="75"/>
      <c r="E54" s="75"/>
      <c r="F54" s="75"/>
      <c r="G54" s="75"/>
      <c r="H54" s="75"/>
    </row>
    <row r="55" spans="1:8" x14ac:dyDescent="0.2">
      <c r="A55" s="75"/>
      <c r="B55" s="75"/>
      <c r="C55" s="75"/>
      <c r="D55" s="75"/>
      <c r="E55" s="75"/>
      <c r="F55" s="75"/>
      <c r="G55" s="75"/>
      <c r="H55" s="75"/>
    </row>
    <row r="56" spans="1:8" x14ac:dyDescent="0.2">
      <c r="A56" s="75"/>
      <c r="B56" s="75"/>
      <c r="C56" s="75"/>
      <c r="D56" s="75"/>
      <c r="E56" s="75"/>
      <c r="F56" s="75"/>
      <c r="G56" s="75"/>
      <c r="H56" s="75"/>
    </row>
    <row r="57" spans="1:8" x14ac:dyDescent="0.2">
      <c r="A57" s="75"/>
      <c r="B57" s="75"/>
      <c r="C57" s="75"/>
      <c r="D57" s="75"/>
      <c r="E57" s="75"/>
      <c r="F57" s="75"/>
      <c r="G57" s="75"/>
      <c r="H57" s="75"/>
    </row>
    <row r="58" spans="1:8" x14ac:dyDescent="0.2">
      <c r="A58" s="75"/>
      <c r="B58" s="75"/>
      <c r="C58" s="75"/>
      <c r="D58" s="75"/>
      <c r="E58" s="75"/>
      <c r="F58" s="75"/>
      <c r="G58" s="75"/>
      <c r="H58" s="75"/>
    </row>
    <row r="59" spans="1:8" x14ac:dyDescent="0.2">
      <c r="A59" s="75"/>
      <c r="B59" s="75"/>
      <c r="C59" s="75"/>
      <c r="D59" s="75"/>
      <c r="E59" s="75"/>
      <c r="F59" s="75"/>
      <c r="G59" s="75"/>
      <c r="H59" s="75"/>
    </row>
    <row r="60" spans="1:8" x14ac:dyDescent="0.2">
      <c r="A60" s="75"/>
      <c r="B60" s="75"/>
      <c r="C60" s="75"/>
      <c r="D60" s="75"/>
      <c r="E60" s="75"/>
      <c r="F60" s="75"/>
      <c r="G60" s="75"/>
      <c r="H60" s="75"/>
    </row>
    <row r="61" spans="1:8" ht="15" customHeight="1" x14ac:dyDescent="0.2">
      <c r="A61" s="75"/>
      <c r="B61" s="75"/>
      <c r="C61" s="75"/>
      <c r="D61" s="75"/>
      <c r="E61" s="75"/>
      <c r="F61" s="75"/>
      <c r="G61" s="75"/>
      <c r="H61" s="75"/>
    </row>
    <row r="62" spans="1:8" ht="15" customHeight="1" x14ac:dyDescent="0.2">
      <c r="A62" s="75"/>
      <c r="B62" s="75"/>
      <c r="C62" s="75"/>
      <c r="D62" s="75"/>
      <c r="E62" s="75"/>
      <c r="F62" s="75"/>
      <c r="G62" s="75"/>
      <c r="H62" s="75"/>
    </row>
    <row r="63" spans="1:8" ht="15" customHeight="1" x14ac:dyDescent="0.2">
      <c r="A63" s="75"/>
      <c r="B63" s="75"/>
      <c r="C63" s="75"/>
      <c r="D63" s="75"/>
      <c r="E63" s="75"/>
      <c r="F63" s="75"/>
      <c r="G63" s="75"/>
      <c r="H63" s="75"/>
    </row>
    <row r="64" spans="1:8" ht="15" customHeight="1" x14ac:dyDescent="0.2">
      <c r="A64" s="75"/>
      <c r="B64" s="75"/>
      <c r="C64" s="75"/>
      <c r="D64" s="75"/>
      <c r="E64" s="75"/>
      <c r="F64" s="75"/>
      <c r="G64" s="75"/>
      <c r="H64" s="75"/>
    </row>
    <row r="65" spans="1:8" ht="15" customHeight="1" x14ac:dyDescent="0.2">
      <c r="A65" s="75"/>
      <c r="B65" s="75"/>
      <c r="C65" s="75"/>
      <c r="D65" s="75"/>
      <c r="E65" s="75"/>
      <c r="F65" s="75"/>
      <c r="G65" s="75"/>
      <c r="H65" s="75"/>
    </row>
    <row r="66" spans="1:8" ht="15" customHeight="1" x14ac:dyDescent="0.2">
      <c r="A66" s="75"/>
      <c r="B66" s="75"/>
      <c r="C66" s="75"/>
      <c r="D66" s="75"/>
      <c r="E66" s="75"/>
      <c r="F66" s="75"/>
      <c r="G66" s="75"/>
      <c r="H66" s="75"/>
    </row>
    <row r="67" spans="1:8" ht="15" customHeight="1" x14ac:dyDescent="0.2">
      <c r="A67" s="75"/>
      <c r="B67" s="75"/>
      <c r="C67" s="75"/>
      <c r="D67" s="75"/>
      <c r="E67" s="75"/>
      <c r="F67" s="75"/>
      <c r="G67" s="75"/>
      <c r="H67" s="75"/>
    </row>
    <row r="68" spans="1:8" x14ac:dyDescent="0.2">
      <c r="A68" s="75"/>
      <c r="B68" s="75"/>
      <c r="C68" s="75"/>
      <c r="D68" s="75"/>
      <c r="E68" s="75"/>
      <c r="F68" s="75"/>
      <c r="G68" s="75"/>
      <c r="H68" s="75"/>
    </row>
    <row r="69" spans="1:8" x14ac:dyDescent="0.2">
      <c r="A69" s="75"/>
      <c r="B69" s="75"/>
      <c r="C69" s="75"/>
      <c r="D69" s="75"/>
      <c r="E69" s="75"/>
      <c r="F69" s="75"/>
      <c r="G69" s="75"/>
      <c r="H69" s="75"/>
    </row>
    <row r="70" spans="1:8" x14ac:dyDescent="0.2">
      <c r="A70" s="75"/>
      <c r="B70" s="75"/>
      <c r="C70" s="75"/>
      <c r="D70" s="75"/>
      <c r="E70" s="75"/>
      <c r="F70" s="75"/>
      <c r="G70" s="75"/>
      <c r="H70" s="75"/>
    </row>
    <row r="71" spans="1:8" x14ac:dyDescent="0.2">
      <c r="A71" s="75"/>
      <c r="B71" s="75"/>
      <c r="C71" s="75"/>
      <c r="D71" s="75"/>
      <c r="E71" s="75"/>
      <c r="F71" s="75"/>
      <c r="G71" s="75"/>
      <c r="H71" s="75"/>
    </row>
    <row r="72" spans="1:8" x14ac:dyDescent="0.2">
      <c r="A72" s="75"/>
      <c r="B72" s="75"/>
      <c r="C72" s="75"/>
      <c r="D72" s="75"/>
      <c r="E72" s="75"/>
      <c r="F72" s="75"/>
      <c r="G72" s="75"/>
      <c r="H72" s="75"/>
    </row>
    <row r="73" spans="1:8" x14ac:dyDescent="0.2">
      <c r="A73" s="75"/>
      <c r="B73" s="75"/>
      <c r="C73" s="75"/>
      <c r="D73" s="75"/>
      <c r="E73" s="75"/>
      <c r="F73" s="75"/>
      <c r="G73" s="75"/>
      <c r="H73" s="75"/>
    </row>
    <row r="74" spans="1:8" x14ac:dyDescent="0.2">
      <c r="A74" s="75"/>
      <c r="B74" s="75"/>
      <c r="C74" s="75"/>
      <c r="D74" s="75"/>
      <c r="E74" s="75"/>
      <c r="F74" s="75"/>
      <c r="G74" s="75"/>
      <c r="H74" s="75"/>
    </row>
    <row r="75" spans="1:8" x14ac:dyDescent="0.2">
      <c r="A75" s="75"/>
      <c r="B75" s="75"/>
      <c r="C75" s="75"/>
      <c r="D75" s="75"/>
      <c r="E75" s="75"/>
      <c r="F75" s="75"/>
      <c r="G75" s="75"/>
      <c r="H75" s="75"/>
    </row>
    <row r="76" spans="1:8" x14ac:dyDescent="0.2">
      <c r="A76" s="75"/>
      <c r="B76" s="75"/>
      <c r="C76" s="75"/>
      <c r="D76" s="75"/>
      <c r="E76" s="75"/>
      <c r="F76" s="75"/>
      <c r="G76" s="75"/>
      <c r="H76" s="75"/>
    </row>
    <row r="77" spans="1:8" x14ac:dyDescent="0.2">
      <c r="A77" s="75"/>
      <c r="B77" s="75"/>
      <c r="C77" s="75"/>
      <c r="D77" s="75"/>
      <c r="E77" s="75"/>
      <c r="F77" s="75"/>
      <c r="G77" s="75"/>
      <c r="H77" s="75"/>
    </row>
    <row r="78" spans="1:8" x14ac:dyDescent="0.2">
      <c r="A78" s="75"/>
      <c r="B78" s="75"/>
      <c r="C78" s="75"/>
      <c r="D78" s="75"/>
      <c r="E78" s="75"/>
      <c r="F78" s="75"/>
      <c r="G78" s="75"/>
      <c r="H78" s="75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6C533-1A99-4806-8816-C8CFFC6B98C5}">
  <sheetPr>
    <tabColor rgb="FFFF0000"/>
  </sheetPr>
  <dimension ref="A6:I77"/>
  <sheetViews>
    <sheetView view="pageLayout" topLeftCell="A14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2.28515625" customWidth="1"/>
    <col min="3" max="3" width="0.5703125" customWidth="1"/>
    <col min="4" max="4" width="15" customWidth="1"/>
    <col min="5" max="5" width="13.5703125" customWidth="1"/>
    <col min="6" max="6" width="4" customWidth="1"/>
    <col min="7" max="7" width="13.7109375" bestFit="1" customWidth="1"/>
    <col min="8" max="8" width="15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80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SISTEMA'!D30</f>
        <v>4515186.2299999967</v>
      </c>
      <c r="E20" s="26"/>
      <c r="F20" s="26"/>
      <c r="G20" s="33"/>
      <c r="H20" s="33" t="e">
        <f>+BANCOS!#REF!</f>
        <v>#REF!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4515186.2299999967</v>
      </c>
      <c r="E38" s="37">
        <f>SUM(E20:E36)</f>
        <v>0</v>
      </c>
      <c r="F38" s="26"/>
      <c r="G38" s="33">
        <f>SUM(G20:G36)</f>
        <v>0</v>
      </c>
      <c r="H38" s="33" t="e">
        <f>SUM(H20:H36)</f>
        <v>#REF!</v>
      </c>
    </row>
    <row r="39" spans="1:9" x14ac:dyDescent="0.2">
      <c r="A39" s="11"/>
      <c r="B39" s="1" t="s">
        <v>22</v>
      </c>
      <c r="C39" s="1"/>
      <c r="D39" s="35"/>
      <c r="E39" s="26">
        <f>D38-E38</f>
        <v>4515186.2299999967</v>
      </c>
      <c r="F39" s="26"/>
      <c r="G39" s="35" t="e">
        <f>H38-G38</f>
        <v>#REF!</v>
      </c>
      <c r="H39" s="35"/>
      <c r="I39" s="48" t="e">
        <f>+E39-G39</f>
        <v>#REF!</v>
      </c>
    </row>
    <row r="40" spans="1:9" ht="13.5" thickBot="1" x14ac:dyDescent="0.25">
      <c r="A40" s="11"/>
      <c r="B40" s="1" t="s">
        <v>23</v>
      </c>
      <c r="C40" s="1"/>
      <c r="D40" s="94">
        <f>SUM(D38:D39)</f>
        <v>4515186.2299999967</v>
      </c>
      <c r="E40" s="95">
        <f>SUM(E38:E39)</f>
        <v>4515186.2299999967</v>
      </c>
      <c r="F40" s="86"/>
      <c r="G40" s="94" t="e">
        <f>SUM(G38:G39)</f>
        <v>#REF!</v>
      </c>
      <c r="H40" s="94" t="e">
        <f>SUM(H38:H39)</f>
        <v>#REF!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371D3-A57D-4704-83C0-26188F2EC047}">
  <sheetPr>
    <tabColor rgb="FFFF0000"/>
  </sheetPr>
  <dimension ref="A6:I77"/>
  <sheetViews>
    <sheetView view="pageLayout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4.7109375" customWidth="1"/>
    <col min="3" max="3" width="1.5703125" customWidth="1"/>
    <col min="4" max="5" width="11.85546875" bestFit="1" customWidth="1"/>
    <col min="6" max="6" width="6.7109375" customWidth="1"/>
    <col min="7" max="7" width="11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81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SISTEMA'!D31</f>
        <v>54111.399999999994</v>
      </c>
      <c r="E20" s="26"/>
      <c r="F20" s="26"/>
      <c r="G20" s="33"/>
      <c r="H20" s="33">
        <f>+BANCOS!D33</f>
        <v>54111.4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54111.399999999994</v>
      </c>
      <c r="E38" s="37">
        <f>SUM(E20:E36)</f>
        <v>0</v>
      </c>
      <c r="F38" s="26"/>
      <c r="G38" s="33">
        <f>SUM(G20:G36)</f>
        <v>0</v>
      </c>
      <c r="H38" s="33">
        <f>SUM(H20:H36)</f>
        <v>54111.4</v>
      </c>
    </row>
    <row r="39" spans="1:9" x14ac:dyDescent="0.2">
      <c r="A39" s="11"/>
      <c r="B39" s="1" t="s">
        <v>22</v>
      </c>
      <c r="C39" s="1"/>
      <c r="D39" s="35"/>
      <c r="E39" s="26">
        <f>D38-E38</f>
        <v>54111.399999999994</v>
      </c>
      <c r="F39" s="26"/>
      <c r="G39" s="35">
        <f>H38-G38</f>
        <v>54111.4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54111.399999999994</v>
      </c>
      <c r="E40" s="39">
        <f>SUM(E38:E39)</f>
        <v>54111.399999999994</v>
      </c>
      <c r="F40" s="26"/>
      <c r="G40" s="38">
        <f>SUM(G38:G39)</f>
        <v>54111.4</v>
      </c>
      <c r="H40" s="38">
        <f>SUM(H38:H39)</f>
        <v>54111.4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DEC7E-F99D-4103-96E4-D8077EBB45A3}">
  <sheetPr>
    <tabColor rgb="FFFF0000"/>
  </sheetPr>
  <dimension ref="A6:I77"/>
  <sheetViews>
    <sheetView view="pageLayout" topLeftCell="A6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4.7109375" customWidth="1"/>
    <col min="3" max="3" width="1.5703125" customWidth="1"/>
    <col min="4" max="5" width="11.85546875" bestFit="1" customWidth="1"/>
    <col min="6" max="6" width="6.7109375" customWidth="1"/>
    <col min="7" max="7" width="11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82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SISTEMA'!D32</f>
        <v>481602.14</v>
      </c>
      <c r="E20" s="26"/>
      <c r="F20" s="26"/>
      <c r="G20" s="33"/>
      <c r="H20" s="33">
        <f>+BANCOS!D34</f>
        <v>481602.14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481602.14</v>
      </c>
      <c r="E38" s="37">
        <f>SUM(E20:E36)</f>
        <v>0</v>
      </c>
      <c r="F38" s="26"/>
      <c r="G38" s="33">
        <f>SUM(G20:G36)</f>
        <v>0</v>
      </c>
      <c r="H38" s="33">
        <f>SUM(H20:H36)</f>
        <v>481602.14</v>
      </c>
    </row>
    <row r="39" spans="1:9" x14ac:dyDescent="0.2">
      <c r="A39" s="11"/>
      <c r="B39" s="1" t="s">
        <v>22</v>
      </c>
      <c r="C39" s="1"/>
      <c r="D39" s="35"/>
      <c r="E39" s="26">
        <f>D38-E38</f>
        <v>481602.14</v>
      </c>
      <c r="F39" s="26"/>
      <c r="G39" s="35">
        <f>H38-G38</f>
        <v>481602.14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481602.14</v>
      </c>
      <c r="E40" s="39">
        <f>SUM(E38:E39)</f>
        <v>481602.14</v>
      </c>
      <c r="F40" s="26"/>
      <c r="G40" s="38">
        <f>SUM(G38:G39)</f>
        <v>481602.14</v>
      </c>
      <c r="H40" s="38">
        <f>SUM(H38:H39)</f>
        <v>481602.14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EC3F-F2AA-4F72-A74A-12F5AC793D1E}">
  <sheetPr>
    <tabColor rgb="FFFF0000"/>
  </sheetPr>
  <dimension ref="A6:I77"/>
  <sheetViews>
    <sheetView view="pageLayout" topLeftCell="A12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2.140625" customWidth="1"/>
    <col min="3" max="3" width="1.5703125" customWidth="1"/>
    <col min="4" max="4" width="14" customWidth="1"/>
    <col min="5" max="5" width="13.85546875" customWidth="1"/>
    <col min="6" max="6" width="4.42578125" customWidth="1"/>
    <col min="7" max="7" width="13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83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SISTEMA'!D33</f>
        <v>277001.15000000002</v>
      </c>
      <c r="E20" s="26"/>
      <c r="F20" s="26"/>
      <c r="G20" s="33"/>
      <c r="H20" s="33">
        <f>+BANCOS!D35</f>
        <v>277001.15000000002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277001.15000000002</v>
      </c>
      <c r="E38" s="37">
        <f>SUM(E20:E36)</f>
        <v>0</v>
      </c>
      <c r="F38" s="26"/>
      <c r="G38" s="33">
        <f>SUM(G20:G36)</f>
        <v>0</v>
      </c>
      <c r="H38" s="33">
        <f>SUM(H20:H36)</f>
        <v>277001.15000000002</v>
      </c>
    </row>
    <row r="39" spans="1:9" x14ac:dyDescent="0.2">
      <c r="A39" s="11"/>
      <c r="B39" s="1" t="s">
        <v>22</v>
      </c>
      <c r="C39" s="1"/>
      <c r="D39" s="35"/>
      <c r="E39" s="26">
        <f>D38-E38</f>
        <v>277001.15000000002</v>
      </c>
      <c r="F39" s="26"/>
      <c r="G39" s="35">
        <f>H38-G38</f>
        <v>277001.15000000002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277001.15000000002</v>
      </c>
      <c r="E40" s="39">
        <f>SUM(E38:E39)</f>
        <v>277001.15000000002</v>
      </c>
      <c r="F40" s="26"/>
      <c r="G40" s="38">
        <f>SUM(G38:G39)</f>
        <v>277001.15000000002</v>
      </c>
      <c r="H40" s="38">
        <f>SUM(H38:H39)</f>
        <v>277001.15000000002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50"/>
    <pageSetUpPr fitToPage="1"/>
  </sheetPr>
  <dimension ref="A1:F55"/>
  <sheetViews>
    <sheetView view="pageLayout" topLeftCell="A31" zoomScaleNormal="75" zoomScaleSheetLayoutView="100" workbookViewId="0">
      <selection activeCell="B40" sqref="B40"/>
    </sheetView>
  </sheetViews>
  <sheetFormatPr baseColWidth="10" defaultRowHeight="12.75" x14ac:dyDescent="0.2"/>
  <cols>
    <col min="1" max="1" width="13.7109375" style="1" customWidth="1"/>
    <col min="2" max="2" width="37" style="1" customWidth="1"/>
    <col min="3" max="3" width="28.28515625" style="1" customWidth="1"/>
    <col min="4" max="4" width="22.5703125" style="1" customWidth="1"/>
    <col min="5" max="5" width="20" style="1" customWidth="1"/>
    <col min="6" max="6" width="14.28515625" style="1" bestFit="1" customWidth="1"/>
    <col min="7" max="16384" width="11.42578125" style="1"/>
  </cols>
  <sheetData>
    <row r="1" spans="1:4" x14ac:dyDescent="0.2">
      <c r="A1" s="8"/>
      <c r="B1" s="9"/>
      <c r="C1" s="9"/>
      <c r="D1" s="10"/>
    </row>
    <row r="2" spans="1:4" x14ac:dyDescent="0.2">
      <c r="A2" s="11"/>
      <c r="D2" s="12"/>
    </row>
    <row r="3" spans="1:4" x14ac:dyDescent="0.2">
      <c r="A3" s="11"/>
      <c r="D3" s="12"/>
    </row>
    <row r="4" spans="1:4" x14ac:dyDescent="0.2">
      <c r="A4" s="11"/>
      <c r="D4" s="12"/>
    </row>
    <row r="5" spans="1:4" x14ac:dyDescent="0.2">
      <c r="A5" s="11"/>
      <c r="D5" s="12"/>
    </row>
    <row r="6" spans="1:4" x14ac:dyDescent="0.2">
      <c r="A6" s="11"/>
      <c r="D6" s="12"/>
    </row>
    <row r="7" spans="1:4" ht="13.5" thickBot="1" x14ac:dyDescent="0.25">
      <c r="A7" s="11"/>
      <c r="D7" s="12"/>
    </row>
    <row r="8" spans="1:4" ht="13.5" thickTop="1" x14ac:dyDescent="0.2">
      <c r="A8" s="51"/>
      <c r="B8" s="3"/>
      <c r="C8" s="3"/>
      <c r="D8" s="52"/>
    </row>
    <row r="9" spans="1:4" x14ac:dyDescent="0.2">
      <c r="A9" s="109" t="s">
        <v>12</v>
      </c>
      <c r="B9" s="110"/>
      <c r="C9" s="110"/>
      <c r="D9" s="111"/>
    </row>
    <row r="10" spans="1:4" x14ac:dyDescent="0.2">
      <c r="A10" s="53"/>
      <c r="B10" s="23"/>
      <c r="C10" s="23"/>
      <c r="D10" s="54"/>
    </row>
    <row r="11" spans="1:4" ht="18" x14ac:dyDescent="0.25">
      <c r="A11" s="112" t="s">
        <v>7</v>
      </c>
      <c r="B11" s="113"/>
      <c r="C11" s="113"/>
      <c r="D11" s="114"/>
    </row>
    <row r="12" spans="1:4" ht="13.5" thickBot="1" x14ac:dyDescent="0.25">
      <c r="A12" s="55"/>
      <c r="B12" s="6"/>
      <c r="C12" s="6"/>
      <c r="D12" s="56"/>
    </row>
    <row r="13" spans="1:4" ht="13.5" thickTop="1" x14ac:dyDescent="0.2">
      <c r="A13" s="11"/>
      <c r="D13" s="12"/>
    </row>
    <row r="14" spans="1:4" x14ac:dyDescent="0.2">
      <c r="A14" s="115" t="s">
        <v>3</v>
      </c>
      <c r="B14" s="116"/>
      <c r="C14" s="116"/>
      <c r="D14" s="117"/>
    </row>
    <row r="15" spans="1:4" x14ac:dyDescent="0.2">
      <c r="A15" s="124" t="s">
        <v>86</v>
      </c>
      <c r="B15" s="125"/>
      <c r="C15" s="125"/>
      <c r="D15" s="126"/>
    </row>
    <row r="16" spans="1:4" x14ac:dyDescent="0.2">
      <c r="A16" s="118" t="s">
        <v>1</v>
      </c>
      <c r="B16" s="119"/>
      <c r="C16" s="120"/>
      <c r="D16" s="120" t="s">
        <v>2</v>
      </c>
    </row>
    <row r="17" spans="1:6" x14ac:dyDescent="0.2">
      <c r="A17" s="121"/>
      <c r="B17" s="122"/>
      <c r="C17" s="123"/>
      <c r="D17" s="108"/>
    </row>
    <row r="18" spans="1:6" ht="24.95" customHeight="1" x14ac:dyDescent="0.2">
      <c r="A18" s="16" t="s">
        <v>6</v>
      </c>
      <c r="D18" s="14"/>
    </row>
    <row r="19" spans="1:6" ht="17.25" customHeight="1" x14ac:dyDescent="0.2">
      <c r="A19" s="25">
        <v>1</v>
      </c>
      <c r="B19" s="1" t="s">
        <v>11</v>
      </c>
      <c r="C19" s="1" t="s">
        <v>34</v>
      </c>
      <c r="D19" s="58">
        <v>2458706.7200000002</v>
      </c>
      <c r="E19" s="102"/>
      <c r="F19" s="15"/>
    </row>
    <row r="20" spans="1:6" ht="17.25" customHeight="1" x14ac:dyDescent="0.2">
      <c r="A20" s="25">
        <v>2</v>
      </c>
      <c r="B20" s="1" t="s">
        <v>8</v>
      </c>
      <c r="C20" s="1" t="s">
        <v>35</v>
      </c>
      <c r="D20" s="58">
        <v>0</v>
      </c>
      <c r="E20" s="102"/>
      <c r="F20" s="15"/>
    </row>
    <row r="21" spans="1:6" ht="17.25" customHeight="1" x14ac:dyDescent="0.2">
      <c r="A21" s="25">
        <v>3</v>
      </c>
      <c r="B21" s="1" t="s">
        <v>9</v>
      </c>
      <c r="C21" s="1" t="s">
        <v>36</v>
      </c>
      <c r="D21" s="58">
        <v>0</v>
      </c>
      <c r="E21" s="102"/>
      <c r="F21" s="15"/>
    </row>
    <row r="22" spans="1:6" ht="17.25" customHeight="1" x14ac:dyDescent="0.2">
      <c r="A22" s="25">
        <v>4</v>
      </c>
      <c r="B22" s="1" t="s">
        <v>10</v>
      </c>
      <c r="C22" s="1" t="s">
        <v>37</v>
      </c>
      <c r="D22" s="58">
        <v>806917.06</v>
      </c>
      <c r="E22" s="102"/>
      <c r="F22" s="15"/>
    </row>
    <row r="23" spans="1:6" ht="17.25" customHeight="1" x14ac:dyDescent="0.2">
      <c r="A23" s="25">
        <v>5</v>
      </c>
      <c r="B23" s="1" t="s">
        <v>28</v>
      </c>
      <c r="C23" s="1" t="s">
        <v>38</v>
      </c>
      <c r="D23" s="58">
        <v>17508.830000000002</v>
      </c>
      <c r="E23" s="102"/>
      <c r="F23" s="15"/>
    </row>
    <row r="24" spans="1:6" ht="17.25" customHeight="1" x14ac:dyDescent="0.2">
      <c r="A24" s="25">
        <v>6</v>
      </c>
      <c r="B24" s="1" t="s">
        <v>30</v>
      </c>
      <c r="C24" s="1" t="s">
        <v>39</v>
      </c>
      <c r="D24" s="58">
        <v>0</v>
      </c>
      <c r="E24" s="102"/>
      <c r="F24" s="15"/>
    </row>
    <row r="25" spans="1:6" ht="17.25" customHeight="1" x14ac:dyDescent="0.2">
      <c r="A25" s="25">
        <v>7</v>
      </c>
      <c r="B25" s="1" t="s">
        <v>31</v>
      </c>
      <c r="C25" s="1" t="s">
        <v>40</v>
      </c>
      <c r="D25" s="58">
        <v>0</v>
      </c>
      <c r="E25" s="102"/>
      <c r="F25" s="15"/>
    </row>
    <row r="26" spans="1:6" ht="17.25" customHeight="1" x14ac:dyDescent="0.2">
      <c r="A26" s="25">
        <v>8</v>
      </c>
      <c r="B26" s="1" t="s">
        <v>41</v>
      </c>
      <c r="C26" s="1" t="s">
        <v>42</v>
      </c>
      <c r="D26" s="58">
        <v>15955.04</v>
      </c>
      <c r="E26" s="102"/>
      <c r="F26" s="15"/>
    </row>
    <row r="27" spans="1:6" ht="17.25" customHeight="1" x14ac:dyDescent="0.2">
      <c r="A27" s="25">
        <v>9</v>
      </c>
      <c r="B27" s="1" t="s">
        <v>44</v>
      </c>
      <c r="C27" s="1" t="s">
        <v>45</v>
      </c>
      <c r="D27" s="58">
        <v>0</v>
      </c>
      <c r="E27" s="102"/>
      <c r="F27" s="15"/>
    </row>
    <row r="28" spans="1:6" ht="17.25" customHeight="1" x14ac:dyDescent="0.2">
      <c r="A28" s="25">
        <v>10</v>
      </c>
      <c r="B28" s="1" t="s">
        <v>49</v>
      </c>
      <c r="C28" s="1" t="s">
        <v>47</v>
      </c>
      <c r="D28" s="58">
        <v>0</v>
      </c>
      <c r="E28" s="102"/>
      <c r="F28" s="15"/>
    </row>
    <row r="29" spans="1:6" ht="17.25" customHeight="1" x14ac:dyDescent="0.2">
      <c r="A29" s="25">
        <v>11</v>
      </c>
      <c r="B29" s="1" t="s">
        <v>51</v>
      </c>
      <c r="C29" s="1" t="s">
        <v>52</v>
      </c>
      <c r="D29" s="58">
        <v>247911.38</v>
      </c>
      <c r="E29" s="102"/>
      <c r="F29" s="15"/>
    </row>
    <row r="30" spans="1:6" ht="17.25" customHeight="1" x14ac:dyDescent="0.2">
      <c r="A30" s="25">
        <v>12</v>
      </c>
      <c r="B30" s="1" t="s">
        <v>55</v>
      </c>
      <c r="C30" s="1" t="s">
        <v>58</v>
      </c>
      <c r="D30" s="58">
        <v>0</v>
      </c>
      <c r="E30" s="45"/>
      <c r="F30" s="15"/>
    </row>
    <row r="31" spans="1:6" ht="17.25" customHeight="1" x14ac:dyDescent="0.2">
      <c r="A31" s="25">
        <v>13</v>
      </c>
      <c r="B31" s="1" t="s">
        <v>61</v>
      </c>
      <c r="C31" s="1" t="s">
        <v>60</v>
      </c>
      <c r="D31" s="58">
        <v>7656964.8099999996</v>
      </c>
      <c r="E31" s="102"/>
      <c r="F31" s="15"/>
    </row>
    <row r="32" spans="1:6" ht="17.25" customHeight="1" x14ac:dyDescent="0.2">
      <c r="A32" s="25">
        <v>14</v>
      </c>
      <c r="B32" s="1" t="s">
        <v>62</v>
      </c>
      <c r="C32" s="1" t="s">
        <v>63</v>
      </c>
      <c r="D32" s="58">
        <v>4515184.2300000004</v>
      </c>
      <c r="E32" s="102"/>
      <c r="F32" s="15"/>
    </row>
    <row r="33" spans="1:6" ht="17.25" customHeight="1" x14ac:dyDescent="0.2">
      <c r="A33" s="25">
        <v>15</v>
      </c>
      <c r="B33" s="1" t="s">
        <v>65</v>
      </c>
      <c r="C33" s="1" t="s">
        <v>64</v>
      </c>
      <c r="D33" s="58">
        <v>54111.4</v>
      </c>
      <c r="E33" s="102"/>
      <c r="F33" s="15"/>
    </row>
    <row r="34" spans="1:6" ht="17.25" customHeight="1" x14ac:dyDescent="0.2">
      <c r="A34" s="25">
        <v>16</v>
      </c>
      <c r="B34" s="1" t="s">
        <v>72</v>
      </c>
      <c r="C34" s="1" t="s">
        <v>73</v>
      </c>
      <c r="D34" s="58">
        <v>481602.14</v>
      </c>
      <c r="E34" s="102"/>
      <c r="F34" s="15"/>
    </row>
    <row r="35" spans="1:6" ht="17.25" customHeight="1" x14ac:dyDescent="0.2">
      <c r="A35" s="25">
        <v>17</v>
      </c>
      <c r="B35" s="1" t="s">
        <v>74</v>
      </c>
      <c r="C35" s="1" t="s">
        <v>75</v>
      </c>
      <c r="D35" s="58">
        <v>277001.15000000002</v>
      </c>
      <c r="E35" s="102"/>
      <c r="F35" s="15"/>
    </row>
    <row r="36" spans="1:6" ht="17.25" customHeight="1" x14ac:dyDescent="0.2">
      <c r="A36" s="25">
        <v>18</v>
      </c>
      <c r="B36" s="1" t="s">
        <v>76</v>
      </c>
      <c r="C36" s="1" t="s">
        <v>77</v>
      </c>
      <c r="D36" s="58">
        <v>200851.06</v>
      </c>
      <c r="E36" s="102"/>
      <c r="F36" s="15"/>
    </row>
    <row r="37" spans="1:6" ht="17.25" customHeight="1" x14ac:dyDescent="0.2">
      <c r="A37" s="25">
        <v>19</v>
      </c>
      <c r="B37" s="1" t="s">
        <v>69</v>
      </c>
      <c r="C37" s="1" t="s">
        <v>66</v>
      </c>
      <c r="D37" s="58">
        <v>1519.66</v>
      </c>
      <c r="E37" s="102"/>
      <c r="F37" s="15"/>
    </row>
    <row r="38" spans="1:6" ht="17.25" customHeight="1" x14ac:dyDescent="0.2">
      <c r="A38" s="25">
        <v>20</v>
      </c>
      <c r="B38" s="1" t="s">
        <v>68</v>
      </c>
      <c r="C38" s="1" t="s">
        <v>67</v>
      </c>
      <c r="D38" s="58">
        <v>30.68999999999869</v>
      </c>
      <c r="E38" s="102"/>
      <c r="F38" s="15"/>
    </row>
    <row r="39" spans="1:6" ht="17.25" customHeight="1" x14ac:dyDescent="0.2">
      <c r="A39" s="16"/>
      <c r="B39" s="1" t="s">
        <v>87</v>
      </c>
      <c r="D39" s="58">
        <f>SUM(D19:D38)</f>
        <v>16734264.170000002</v>
      </c>
      <c r="E39" s="11"/>
    </row>
    <row r="40" spans="1:6" ht="17.25" customHeight="1" x14ac:dyDescent="0.2">
      <c r="A40" s="16"/>
      <c r="D40" s="58"/>
      <c r="E40" s="11"/>
    </row>
    <row r="41" spans="1:6" ht="17.25" customHeight="1" x14ac:dyDescent="0.2">
      <c r="A41" s="16"/>
      <c r="D41" s="58"/>
      <c r="E41" s="11"/>
    </row>
    <row r="42" spans="1:6" ht="17.100000000000001" customHeight="1" x14ac:dyDescent="0.2">
      <c r="E42" s="15"/>
    </row>
    <row r="43" spans="1:6" ht="17.100000000000001" customHeight="1" x14ac:dyDescent="0.2">
      <c r="D43" s="49"/>
      <c r="E43" s="15"/>
    </row>
    <row r="44" spans="1:6" ht="17.100000000000001" customHeight="1" x14ac:dyDescent="0.2">
      <c r="D44" s="15"/>
    </row>
    <row r="45" spans="1:6" ht="17.100000000000001" customHeight="1" x14ac:dyDescent="0.2"/>
    <row r="46" spans="1:6" ht="17.100000000000001" customHeight="1" x14ac:dyDescent="0.2"/>
    <row r="47" spans="1:6" ht="17.100000000000001" customHeight="1" x14ac:dyDescent="0.2"/>
    <row r="48" spans="1:6" ht="17.100000000000001" customHeight="1" x14ac:dyDescent="0.2"/>
    <row r="49" ht="17.100000000000001" customHeight="1" x14ac:dyDescent="0.2"/>
    <row r="50" ht="17.100000000000001" customHeight="1" x14ac:dyDescent="0.2"/>
    <row r="51" ht="17.100000000000001" customHeight="1" x14ac:dyDescent="0.2"/>
    <row r="52" ht="17.100000000000001" customHeight="1" x14ac:dyDescent="0.2"/>
    <row r="53" ht="17.100000000000001" customHeight="1" x14ac:dyDescent="0.2"/>
    <row r="54" ht="17.100000000000001" customHeight="1" x14ac:dyDescent="0.2"/>
    <row r="55" ht="17.100000000000001" customHeight="1" x14ac:dyDescent="0.2"/>
  </sheetData>
  <mergeCells count="6">
    <mergeCell ref="A16:C17"/>
    <mergeCell ref="D16:D17"/>
    <mergeCell ref="A9:D9"/>
    <mergeCell ref="A14:D14"/>
    <mergeCell ref="A15:D15"/>
    <mergeCell ref="A11:D11"/>
  </mergeCells>
  <phoneticPr fontId="0" type="noConversion"/>
  <printOptions horizontalCentered="1"/>
  <pageMargins left="0.39370078740157483" right="0.39370078740157483" top="0.78740157480314965" bottom="0.98425196850393704" header="0" footer="0"/>
  <pageSetup scale="82" orientation="portrait" horizontalDpi="4294967293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8B573-A7FB-4B22-B599-472B43E15DF8}">
  <sheetPr>
    <tabColor rgb="FFFF0000"/>
  </sheetPr>
  <dimension ref="A6:I77"/>
  <sheetViews>
    <sheetView view="pageLayout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4.7109375" customWidth="1"/>
    <col min="3" max="3" width="1.5703125" customWidth="1"/>
    <col min="4" max="5" width="11.85546875" bestFit="1" customWidth="1"/>
    <col min="6" max="6" width="6.7109375" customWidth="1"/>
    <col min="7" max="7" width="11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84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SISTEMA'!D34</f>
        <v>200851.06000000003</v>
      </c>
      <c r="E20" s="26"/>
      <c r="F20" s="26"/>
      <c r="G20" s="33"/>
      <c r="H20" s="33">
        <f>+BANCOS!D36</f>
        <v>200851.06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200851.06000000003</v>
      </c>
      <c r="E38" s="37">
        <f>SUM(E20:E36)</f>
        <v>0</v>
      </c>
      <c r="F38" s="26"/>
      <c r="G38" s="33">
        <f>SUM(G20:G36)</f>
        <v>0</v>
      </c>
      <c r="H38" s="33">
        <f>SUM(H20:H36)</f>
        <v>200851.06</v>
      </c>
    </row>
    <row r="39" spans="1:9" x14ac:dyDescent="0.2">
      <c r="A39" s="11"/>
      <c r="B39" s="1" t="s">
        <v>22</v>
      </c>
      <c r="C39" s="1"/>
      <c r="D39" s="35"/>
      <c r="E39" s="26">
        <f>D38-E38</f>
        <v>200851.06000000003</v>
      </c>
      <c r="F39" s="26"/>
      <c r="G39" s="35">
        <f>H38-G38</f>
        <v>200851.06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200851.06000000003</v>
      </c>
      <c r="E40" s="39">
        <f>SUM(E38:E39)</f>
        <v>200851.06000000003</v>
      </c>
      <c r="F40" s="26"/>
      <c r="G40" s="38">
        <f>SUM(G38:G39)</f>
        <v>200851.06</v>
      </c>
      <c r="H40" s="38">
        <f>SUM(H38:H39)</f>
        <v>200851.06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6:I77"/>
  <sheetViews>
    <sheetView view="pageLayout" topLeftCell="A9" zoomScaleNormal="100" workbookViewId="0">
      <selection activeCell="H20" sqref="H20"/>
    </sheetView>
  </sheetViews>
  <sheetFormatPr baseColWidth="10" defaultRowHeight="12.75" x14ac:dyDescent="0.2"/>
  <cols>
    <col min="1" max="1" width="7.140625" customWidth="1"/>
    <col min="2" max="2" width="24.7109375" customWidth="1"/>
    <col min="3" max="3" width="1.5703125" customWidth="1"/>
    <col min="4" max="5" width="11.85546875" bestFit="1" customWidth="1"/>
    <col min="6" max="6" width="6.7109375" customWidth="1"/>
    <col min="7" max="7" width="11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59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SISTEMA'!D35</f>
        <v>1519.66</v>
      </c>
      <c r="E20" s="26"/>
      <c r="F20" s="26"/>
      <c r="G20" s="33"/>
      <c r="H20" s="33">
        <f>+BANCOS!D37</f>
        <v>1519.66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1519.66</v>
      </c>
      <c r="E38" s="37">
        <f>SUM(E20:E36)</f>
        <v>0</v>
      </c>
      <c r="F38" s="26"/>
      <c r="G38" s="33">
        <f>SUM(G20:G36)</f>
        <v>0</v>
      </c>
      <c r="H38" s="33">
        <f>SUM(H20:H36)</f>
        <v>1519.66</v>
      </c>
    </row>
    <row r="39" spans="1:9" x14ac:dyDescent="0.2">
      <c r="A39" s="11"/>
      <c r="B39" s="1" t="s">
        <v>22</v>
      </c>
      <c r="C39" s="1"/>
      <c r="D39" s="35"/>
      <c r="E39" s="26">
        <f>D38-E38</f>
        <v>1519.66</v>
      </c>
      <c r="F39" s="26"/>
      <c r="G39" s="35">
        <f>H38-G38</f>
        <v>1519.66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1519.66</v>
      </c>
      <c r="E40" s="39">
        <f>SUM(E38:E39)</f>
        <v>1519.66</v>
      </c>
      <c r="F40" s="26"/>
      <c r="G40" s="38">
        <f>SUM(G38:G39)</f>
        <v>1519.66</v>
      </c>
      <c r="H40" s="38">
        <f>SUM(H38:H39)</f>
        <v>1519.66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CF3D-579A-4A23-A87E-1FD8B6AB20AA}">
  <sheetPr>
    <tabColor rgb="FFFF0000"/>
  </sheetPr>
  <dimension ref="A6:I77"/>
  <sheetViews>
    <sheetView view="pageLayout" topLeftCell="A12" zoomScaleNormal="100" workbookViewId="0">
      <selection activeCell="K17" sqref="K17"/>
    </sheetView>
  </sheetViews>
  <sheetFormatPr baseColWidth="10" defaultRowHeight="12.75" x14ac:dyDescent="0.2"/>
  <cols>
    <col min="1" max="1" width="7.140625" customWidth="1"/>
    <col min="2" max="2" width="24.7109375" customWidth="1"/>
    <col min="3" max="3" width="1.5703125" customWidth="1"/>
    <col min="4" max="5" width="11.85546875" bestFit="1" customWidth="1"/>
    <col min="6" max="6" width="6.7109375" customWidth="1"/>
    <col min="7" max="7" width="11.85546875" customWidth="1"/>
    <col min="8" max="8" width="16.855468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85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>
        <f>+'AUXILIAR SISTEMA'!D36</f>
        <v>30.68999999999869</v>
      </c>
      <c r="E20" s="26"/>
      <c r="F20" s="26"/>
      <c r="G20" s="33"/>
      <c r="H20" s="33">
        <f>+BANCOS!D38</f>
        <v>30.68999999999869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/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/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1"/>
      <c r="C34" s="1"/>
      <c r="D34" s="33"/>
      <c r="E34" s="26"/>
      <c r="F34" s="26"/>
      <c r="G34" s="33"/>
      <c r="H34" s="33"/>
    </row>
    <row r="35" spans="1:9" x14ac:dyDescent="0.2">
      <c r="A35" s="11"/>
      <c r="B35" s="1"/>
      <c r="C35" s="1"/>
      <c r="D35" s="33"/>
      <c r="E35" s="26"/>
      <c r="F35" s="26"/>
      <c r="G35" s="33">
        <v>0</v>
      </c>
      <c r="H35" s="33"/>
    </row>
    <row r="36" spans="1:9" x14ac:dyDescent="0.2">
      <c r="A36" s="11"/>
      <c r="B36" s="34"/>
      <c r="C36" s="34"/>
      <c r="D36" s="35"/>
      <c r="E36" s="36"/>
      <c r="F36" s="26"/>
      <c r="G36" s="35"/>
      <c r="H36" s="35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21</v>
      </c>
      <c r="C38" s="1"/>
      <c r="D38" s="26">
        <f>SUM(D20:D36)</f>
        <v>30.68999999999869</v>
      </c>
      <c r="E38" s="37">
        <f>SUM(E20:E36)</f>
        <v>0</v>
      </c>
      <c r="F38" s="26"/>
      <c r="G38" s="33">
        <f>SUM(G20:G36)</f>
        <v>0</v>
      </c>
      <c r="H38" s="33">
        <f>SUM(H20:H36)</f>
        <v>30.68999999999869</v>
      </c>
    </row>
    <row r="39" spans="1:9" x14ac:dyDescent="0.2">
      <c r="A39" s="11"/>
      <c r="B39" s="1" t="s">
        <v>22</v>
      </c>
      <c r="C39" s="1"/>
      <c r="D39" s="35"/>
      <c r="E39" s="26">
        <f>D38-E38</f>
        <v>30.68999999999869</v>
      </c>
      <c r="F39" s="26"/>
      <c r="G39" s="35">
        <f>H38-G38</f>
        <v>30.68999999999869</v>
      </c>
      <c r="H39" s="35"/>
      <c r="I39" s="48">
        <f>+E39-G39</f>
        <v>0</v>
      </c>
    </row>
    <row r="40" spans="1:9" ht="13.5" thickBot="1" x14ac:dyDescent="0.25">
      <c r="A40" s="11"/>
      <c r="B40" s="1" t="s">
        <v>23</v>
      </c>
      <c r="C40" s="1"/>
      <c r="D40" s="38">
        <f>SUM(D38:D39)</f>
        <v>30.68999999999869</v>
      </c>
      <c r="E40" s="39">
        <f>SUM(E38:E39)</f>
        <v>30.68999999999869</v>
      </c>
      <c r="F40" s="26"/>
      <c r="G40" s="38">
        <f>SUM(G38:G39)</f>
        <v>30.68999999999869</v>
      </c>
      <c r="H40" s="38">
        <f>SUM(H38:H39)</f>
        <v>30.68999999999869</v>
      </c>
    </row>
    <row r="41" spans="1:9" ht="13.5" thickTop="1" x14ac:dyDescent="0.2">
      <c r="A41" s="11"/>
      <c r="B41" s="1"/>
      <c r="C41" s="1"/>
      <c r="D41" s="1"/>
      <c r="E41" s="1"/>
      <c r="F41" s="1"/>
      <c r="G41" s="1"/>
      <c r="H41" s="12"/>
    </row>
    <row r="42" spans="1:9" x14ac:dyDescent="0.2">
      <c r="A42" s="20"/>
      <c r="B42" s="19"/>
      <c r="C42" s="19"/>
      <c r="D42" s="19"/>
      <c r="E42" s="19"/>
      <c r="F42" s="19"/>
      <c r="G42" s="19"/>
      <c r="H42" s="21"/>
    </row>
    <row r="43" spans="1:9" x14ac:dyDescent="0.2">
      <c r="A43" s="1"/>
      <c r="B43" s="1"/>
      <c r="C43" s="1"/>
      <c r="D43" s="1"/>
      <c r="E43" s="1"/>
      <c r="F43" s="1"/>
      <c r="G43" s="1"/>
      <c r="H43" s="1"/>
    </row>
    <row r="44" spans="1:9" x14ac:dyDescent="0.2">
      <c r="A44" s="1"/>
      <c r="B44" s="1"/>
      <c r="C44" s="1"/>
      <c r="D44" s="1"/>
      <c r="E44" s="1"/>
      <c r="F44" s="1"/>
      <c r="G44" s="1"/>
      <c r="H44" s="1"/>
    </row>
    <row r="45" spans="1:9" x14ac:dyDescent="0.2">
      <c r="A45" s="1"/>
      <c r="B45" s="1"/>
      <c r="C45" s="1"/>
      <c r="D45" s="1"/>
      <c r="E45" s="1"/>
      <c r="F45" s="1"/>
      <c r="G45" s="1"/>
      <c r="H45" s="1"/>
    </row>
    <row r="46" spans="1:9" x14ac:dyDescent="0.2">
      <c r="A46" s="1"/>
      <c r="B46" s="1"/>
      <c r="C46" s="1"/>
      <c r="D46" s="1"/>
      <c r="E46" s="1"/>
      <c r="F46" s="1"/>
      <c r="G46" s="26"/>
      <c r="H46" s="1"/>
    </row>
    <row r="47" spans="1:9" x14ac:dyDescent="0.2">
      <c r="A47" s="1"/>
      <c r="B47" s="1"/>
      <c r="C47" s="1"/>
      <c r="D47" s="1"/>
      <c r="E47" s="26"/>
      <c r="G47" s="26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BBC93-D6FA-4EC4-BCCD-B35DD006BFD3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8">
    <tabColor indexed="10"/>
  </sheetPr>
  <dimension ref="A6:I78"/>
  <sheetViews>
    <sheetView view="pageLayout" zoomScale="70" zoomScaleNormal="70" zoomScaleSheetLayoutView="75" zoomScalePageLayoutView="70" workbookViewId="0">
      <selection activeCell="A15" sqref="A15:H15"/>
    </sheetView>
  </sheetViews>
  <sheetFormatPr baseColWidth="10" defaultRowHeight="12.75" x14ac:dyDescent="0.2"/>
  <cols>
    <col min="1" max="1" width="12" customWidth="1"/>
    <col min="2" max="2" width="25.42578125" customWidth="1"/>
    <col min="3" max="3" width="6.5703125" customWidth="1"/>
    <col min="4" max="5" width="19" bestFit="1" customWidth="1"/>
    <col min="6" max="6" width="6.7109375" customWidth="1"/>
    <col min="7" max="8" width="19" bestFit="1" customWidth="1"/>
    <col min="9" max="9" width="12.8554687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1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24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SISTEMA'!D17</f>
        <v>2458706.7200000002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57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43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ht="25.5" x14ac:dyDescent="0.2">
      <c r="A34" s="11"/>
      <c r="B34" s="34" t="s">
        <v>27</v>
      </c>
      <c r="C34" s="34"/>
      <c r="D34" s="26"/>
      <c r="E34" s="37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2458706.7200000002</v>
      </c>
    </row>
    <row r="42" spans="1:9" x14ac:dyDescent="0.2">
      <c r="A42" s="11"/>
      <c r="B42" s="1" t="s">
        <v>22</v>
      </c>
      <c r="C42" s="1"/>
      <c r="D42" s="36"/>
      <c r="E42" s="47" t="e">
        <f>D41-E41</f>
        <v>#REF!</v>
      </c>
      <c r="F42" s="26"/>
      <c r="G42" s="35">
        <f>H41-G41</f>
        <v>2458706.7200000002</v>
      </c>
      <c r="H42" s="35"/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42" t="e">
        <f>SUM(E41:E42)</f>
        <v>#REF!</v>
      </c>
      <c r="F43" s="26"/>
      <c r="G43" s="38">
        <f>SUM(G41:G42)</f>
        <v>2458706.7200000002</v>
      </c>
      <c r="H43" s="38">
        <f>SUM(H41:H42)</f>
        <v>2458706.7200000002</v>
      </c>
      <c r="I43" s="44" t="e">
        <f>+E43-G43</f>
        <v>#REF!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40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9" x14ac:dyDescent="0.2">
      <c r="A49" s="1"/>
      <c r="B49" s="1"/>
      <c r="C49" s="1"/>
      <c r="D49" s="1"/>
      <c r="E49" s="1"/>
      <c r="F49" s="1"/>
      <c r="G49" s="1"/>
      <c r="H49" s="1"/>
    </row>
    <row r="50" spans="1:9" ht="13.5" x14ac:dyDescent="0.2">
      <c r="A50" s="1"/>
      <c r="B50" s="57"/>
      <c r="C50" s="1"/>
      <c r="D50" s="1"/>
      <c r="E50" s="1"/>
      <c r="F50" s="1"/>
      <c r="G50" s="1"/>
      <c r="H50" s="1"/>
    </row>
    <row r="51" spans="1:9" ht="13.5" x14ac:dyDescent="0.2">
      <c r="A51" s="1"/>
      <c r="B51" s="57"/>
      <c r="C51" s="1"/>
      <c r="D51" s="1"/>
      <c r="E51" s="1"/>
      <c r="F51" s="1"/>
      <c r="G51" s="15"/>
      <c r="H51" s="1"/>
    </row>
    <row r="52" spans="1:9" x14ac:dyDescent="0.2">
      <c r="A52" s="1"/>
      <c r="B52" s="1"/>
      <c r="C52" s="1"/>
      <c r="D52" s="1"/>
      <c r="E52" s="1"/>
      <c r="F52" s="1"/>
      <c r="G52" s="1"/>
      <c r="H52" s="1"/>
    </row>
    <row r="53" spans="1:9" x14ac:dyDescent="0.2">
      <c r="A53" s="1"/>
      <c r="C53" s="1"/>
      <c r="D53" s="1"/>
      <c r="E53" s="1"/>
      <c r="F53" s="1"/>
      <c r="G53" s="1"/>
      <c r="H53" s="1"/>
    </row>
    <row r="54" spans="1:9" x14ac:dyDescent="0.2">
      <c r="A54" s="1"/>
      <c r="B54" s="1"/>
      <c r="C54" s="1"/>
      <c r="D54" s="1"/>
      <c r="E54" s="1"/>
      <c r="F54" s="1"/>
      <c r="G54" s="1"/>
      <c r="H54" s="1"/>
    </row>
    <row r="55" spans="1:9" x14ac:dyDescent="0.2">
      <c r="A55" s="1"/>
      <c r="B55" s="1"/>
      <c r="C55" s="1"/>
      <c r="D55" s="1"/>
      <c r="E55" s="1"/>
      <c r="F55" s="1"/>
      <c r="G55" s="1"/>
      <c r="H55" s="1"/>
    </row>
    <row r="56" spans="1:9" x14ac:dyDescent="0.2">
      <c r="A56" s="1"/>
      <c r="B56" s="1"/>
      <c r="C56" s="1"/>
      <c r="D56" s="1"/>
      <c r="E56" s="1"/>
      <c r="F56" s="1"/>
      <c r="G56" s="1"/>
      <c r="H56" s="1"/>
    </row>
    <row r="57" spans="1:9" x14ac:dyDescent="0.2">
      <c r="A57" s="1"/>
      <c r="B57" s="1"/>
      <c r="C57" s="1"/>
      <c r="D57" s="1"/>
      <c r="E57" s="1"/>
      <c r="F57" s="1"/>
      <c r="G57" s="1"/>
      <c r="H57" s="1"/>
    </row>
    <row r="58" spans="1:9" x14ac:dyDescent="0.2">
      <c r="A58" s="1"/>
      <c r="B58" s="1"/>
      <c r="C58" s="1"/>
      <c r="D58" s="1"/>
      <c r="E58" s="1"/>
      <c r="F58" s="1"/>
      <c r="G58" s="1"/>
      <c r="H58" s="1"/>
    </row>
    <row r="59" spans="1:9" x14ac:dyDescent="0.2">
      <c r="A59" s="1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"/>
      <c r="B60" s="1"/>
      <c r="C60" s="1"/>
      <c r="D60" s="1"/>
      <c r="E60" s="1"/>
      <c r="F60" s="1"/>
      <c r="G60" s="1"/>
      <c r="H60" s="1"/>
      <c r="I60" s="1"/>
    </row>
    <row r="61" spans="1:9" ht="15" customHeight="1" x14ac:dyDescent="0.2">
      <c r="A61" s="1"/>
      <c r="B61" s="1"/>
      <c r="C61" s="1"/>
      <c r="D61" s="1"/>
      <c r="E61" s="1"/>
      <c r="F61" s="1"/>
      <c r="G61" s="1"/>
      <c r="H61" s="1"/>
      <c r="I61" s="1"/>
    </row>
    <row r="62" spans="1:9" ht="15" customHeight="1" x14ac:dyDescent="0.2">
      <c r="A62" s="1"/>
      <c r="B62" s="1"/>
      <c r="C62" s="1"/>
      <c r="D62" s="1"/>
      <c r="E62" s="1"/>
      <c r="F62" s="1"/>
      <c r="G62" s="1"/>
      <c r="H62" s="1"/>
      <c r="I62" s="1"/>
    </row>
    <row r="63" spans="1:9" ht="15" customHeight="1" x14ac:dyDescent="0.2">
      <c r="A63" s="1"/>
      <c r="B63" s="1"/>
      <c r="C63" s="1"/>
      <c r="D63" s="1"/>
      <c r="E63" s="1"/>
      <c r="F63" s="1"/>
      <c r="G63" s="1"/>
      <c r="H63" s="1"/>
      <c r="I63" s="1"/>
    </row>
    <row r="64" spans="1:9" ht="15" customHeight="1" x14ac:dyDescent="0.2">
      <c r="A64" s="1"/>
      <c r="B64" s="1"/>
      <c r="C64" s="1"/>
      <c r="D64" s="1"/>
      <c r="E64" s="1"/>
      <c r="F64" s="1"/>
      <c r="G64" s="1"/>
      <c r="H64" s="1"/>
      <c r="I64" s="1"/>
    </row>
    <row r="65" spans="1:9" ht="15" customHeight="1" x14ac:dyDescent="0.2">
      <c r="A65" s="1"/>
      <c r="B65" s="1"/>
      <c r="C65" s="1"/>
      <c r="D65" s="1"/>
      <c r="E65" s="1"/>
      <c r="F65" s="1"/>
      <c r="G65" s="1"/>
      <c r="H65" s="1"/>
      <c r="I65" s="1"/>
    </row>
    <row r="66" spans="1:9" ht="15" customHeight="1" x14ac:dyDescent="0.2">
      <c r="A66" s="1"/>
      <c r="B66" s="1"/>
      <c r="C66" s="1"/>
      <c r="D66" s="1"/>
      <c r="E66" s="1"/>
      <c r="F66" s="1"/>
      <c r="G66" s="1"/>
      <c r="H66" s="1"/>
      <c r="I66" s="1"/>
    </row>
    <row r="67" spans="1:9" ht="15" customHeight="1" x14ac:dyDescent="0.2">
      <c r="A67" s="1"/>
      <c r="B67" s="1"/>
      <c r="C67" s="1"/>
      <c r="D67" s="1"/>
      <c r="E67" s="1"/>
      <c r="F67" s="1"/>
      <c r="G67" s="1"/>
      <c r="H67" s="1"/>
      <c r="I67" s="1"/>
    </row>
    <row r="68" spans="1:9" x14ac:dyDescent="0.2">
      <c r="A68" s="1"/>
      <c r="B68" s="1"/>
      <c r="C68" s="1"/>
      <c r="D68" s="1"/>
      <c r="E68" s="1"/>
      <c r="F68" s="1"/>
      <c r="G68" s="1"/>
      <c r="H68" s="1"/>
      <c r="I68" s="1"/>
    </row>
    <row r="69" spans="1:9" x14ac:dyDescent="0.2">
      <c r="A69" s="1"/>
      <c r="B69" s="1"/>
      <c r="C69" s="1"/>
      <c r="D69" s="1"/>
      <c r="E69" s="1"/>
      <c r="F69" s="1"/>
      <c r="G69" s="1"/>
      <c r="H69" s="1"/>
    </row>
    <row r="70" spans="1:9" x14ac:dyDescent="0.2">
      <c r="A70" s="1"/>
      <c r="B70" s="1"/>
      <c r="C70" s="1"/>
      <c r="D70" s="1"/>
      <c r="E70" s="1"/>
      <c r="F70" s="1"/>
      <c r="G70" s="1"/>
      <c r="H70" s="1"/>
    </row>
    <row r="71" spans="1:9" x14ac:dyDescent="0.2">
      <c r="A71" s="1"/>
      <c r="B71" s="1"/>
      <c r="C71" s="1"/>
      <c r="D71" s="1"/>
      <c r="E71" s="1"/>
      <c r="F71" s="1"/>
      <c r="G71" s="1"/>
      <c r="H71" s="1"/>
    </row>
    <row r="72" spans="1:9" x14ac:dyDescent="0.2">
      <c r="A72" s="1"/>
      <c r="B72" s="1"/>
      <c r="C72" s="1"/>
      <c r="D72" s="1"/>
      <c r="E72" s="1"/>
      <c r="F72" s="1"/>
      <c r="G72" s="1"/>
      <c r="H72" s="1"/>
    </row>
    <row r="73" spans="1:9" x14ac:dyDescent="0.2">
      <c r="A73" s="1"/>
      <c r="B73" s="1"/>
      <c r="C73" s="1"/>
      <c r="D73" s="1"/>
      <c r="E73" s="1"/>
      <c r="F73" s="1"/>
      <c r="G73" s="1"/>
      <c r="H73" s="1"/>
    </row>
    <row r="74" spans="1:9" x14ac:dyDescent="0.2">
      <c r="A74" s="1"/>
      <c r="B74" s="1"/>
      <c r="C74" s="1"/>
      <c r="D74" s="1"/>
      <c r="E74" s="1"/>
      <c r="F74" s="1"/>
      <c r="G74" s="1"/>
      <c r="H74" s="1"/>
    </row>
    <row r="75" spans="1:9" x14ac:dyDescent="0.2">
      <c r="A75" s="1"/>
      <c r="B75" s="1"/>
      <c r="C75" s="1"/>
      <c r="D75" s="1"/>
      <c r="E75" s="1"/>
      <c r="F75" s="1"/>
      <c r="G75" s="1"/>
      <c r="H75" s="1"/>
    </row>
    <row r="76" spans="1:9" x14ac:dyDescent="0.2">
      <c r="A76" s="1"/>
      <c r="B76" s="1"/>
      <c r="C76" s="1"/>
      <c r="D76" s="1"/>
      <c r="E76" s="1"/>
      <c r="F76" s="1"/>
      <c r="G76" s="1"/>
      <c r="H76" s="1"/>
    </row>
    <row r="77" spans="1:9" x14ac:dyDescent="0.2">
      <c r="A77" s="1"/>
      <c r="B77" s="1"/>
      <c r="C77" s="1"/>
      <c r="D77" s="1"/>
      <c r="E77" s="1"/>
      <c r="F77" s="1"/>
      <c r="G77" s="1"/>
      <c r="H77" s="1"/>
    </row>
    <row r="78" spans="1:9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78740157480314965" right="0.39370078740157483" top="0.78740157480314965" bottom="0.78740157480314965" header="0" footer="0"/>
  <pageSetup scale="65" orientation="portrait" horizontalDpi="4294967293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indexed="10"/>
    <pageSetUpPr fitToPage="1"/>
  </sheetPr>
  <dimension ref="A6:K69"/>
  <sheetViews>
    <sheetView view="pageLayout" topLeftCell="A10" zoomScale="80" zoomScaleNormal="75" zoomScaleSheetLayoutView="75" zoomScalePageLayoutView="80" workbookViewId="0">
      <selection activeCell="I23" sqref="I23"/>
    </sheetView>
  </sheetViews>
  <sheetFormatPr baseColWidth="10" defaultRowHeight="12.75" x14ac:dyDescent="0.2"/>
  <cols>
    <col min="1" max="1" width="8.85546875" customWidth="1"/>
    <col min="2" max="2" width="15.28515625" customWidth="1"/>
    <col min="3" max="3" width="4" customWidth="1"/>
    <col min="4" max="4" width="19.28515625" customWidth="1"/>
    <col min="5" max="5" width="19" bestFit="1" customWidth="1"/>
    <col min="6" max="6" width="2.85546875" customWidth="1"/>
    <col min="7" max="7" width="19" bestFit="1" customWidth="1"/>
    <col min="8" max="8" width="19.42578125" bestFit="1" customWidth="1"/>
    <col min="9" max="9" width="13.85546875" bestFit="1" customWidth="1"/>
    <col min="10" max="10" width="17.14062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1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13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11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11" x14ac:dyDescent="0.2">
      <c r="A18" s="11"/>
      <c r="B18" s="1"/>
      <c r="C18" s="1"/>
      <c r="D18" s="29"/>
      <c r="E18" s="29"/>
      <c r="F18" s="1"/>
      <c r="G18" s="29"/>
      <c r="H18" s="30"/>
    </row>
    <row r="19" spans="1:11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11" x14ac:dyDescent="0.2">
      <c r="A20" s="11"/>
      <c r="B20" s="1" t="s">
        <v>16</v>
      </c>
      <c r="C20" s="1"/>
      <c r="D20" s="33" t="e">
        <f>'AUXILIAR SISTEMA'!#REF!</f>
        <v>#REF!</v>
      </c>
      <c r="E20" s="26"/>
      <c r="F20" s="26"/>
      <c r="G20" s="33"/>
      <c r="H20" s="33">
        <f>'AUXILIAR SISTEMA'!D18</f>
        <v>9.3132257461547852E-9</v>
      </c>
    </row>
    <row r="21" spans="1:11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11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11" x14ac:dyDescent="0.2">
      <c r="A23" s="11"/>
      <c r="B23" s="1"/>
      <c r="C23" s="1"/>
      <c r="D23" s="33"/>
      <c r="E23" s="26"/>
      <c r="F23" s="26"/>
      <c r="G23" s="33"/>
      <c r="H23" s="33"/>
      <c r="K23" s="48"/>
    </row>
    <row r="24" spans="1:11" x14ac:dyDescent="0.2">
      <c r="A24" s="11"/>
      <c r="B24" s="1"/>
      <c r="C24" s="1"/>
      <c r="D24" s="33"/>
      <c r="E24" s="26"/>
      <c r="F24" s="26"/>
      <c r="G24" s="33"/>
      <c r="H24" s="33"/>
    </row>
    <row r="25" spans="1:11" x14ac:dyDescent="0.2">
      <c r="A25" s="11"/>
      <c r="B25" s="1"/>
      <c r="C25" s="1"/>
      <c r="D25" s="33"/>
      <c r="E25" s="26"/>
      <c r="F25" s="26"/>
      <c r="G25" s="33"/>
      <c r="H25" s="33"/>
    </row>
    <row r="26" spans="1:11" x14ac:dyDescent="0.2">
      <c r="A26" s="11"/>
      <c r="B26" s="1"/>
      <c r="C26" s="1"/>
      <c r="D26" s="33"/>
      <c r="E26" s="26"/>
      <c r="F26" s="26"/>
      <c r="G26" s="33"/>
      <c r="H26" s="33"/>
    </row>
    <row r="27" spans="1:11" x14ac:dyDescent="0.2">
      <c r="A27" s="11"/>
      <c r="B27" s="34"/>
      <c r="C27" s="34"/>
      <c r="D27" s="33"/>
      <c r="E27" s="26"/>
      <c r="F27" s="26"/>
      <c r="G27" s="33"/>
      <c r="H27" s="33"/>
    </row>
    <row r="28" spans="1:11" x14ac:dyDescent="0.2">
      <c r="A28" s="11"/>
      <c r="B28" s="1"/>
      <c r="C28" s="1"/>
      <c r="D28" s="33"/>
      <c r="E28" s="26"/>
      <c r="F28" s="26"/>
      <c r="G28" s="33"/>
      <c r="H28" s="33"/>
    </row>
    <row r="29" spans="1:11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11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11" x14ac:dyDescent="0.2">
      <c r="A31" s="11"/>
      <c r="B31" s="34"/>
      <c r="C31" s="34"/>
      <c r="D31" s="33"/>
      <c r="E31" s="26"/>
      <c r="F31" s="26"/>
      <c r="G31" s="33"/>
      <c r="H31" s="33"/>
    </row>
    <row r="32" spans="1:11" ht="25.5" x14ac:dyDescent="0.2">
      <c r="A32" s="11"/>
      <c r="B32" s="34" t="s">
        <v>19</v>
      </c>
      <c r="C32" s="34"/>
      <c r="D32" s="33"/>
      <c r="E32" s="37"/>
      <c r="F32" s="26"/>
      <c r="G32" s="33"/>
      <c r="H32" s="33"/>
    </row>
    <row r="33" spans="1:10" x14ac:dyDescent="0.2">
      <c r="A33" s="11"/>
      <c r="B33" s="34"/>
      <c r="C33" s="34"/>
      <c r="D33" s="33"/>
      <c r="E33" s="26"/>
      <c r="F33" s="26"/>
      <c r="G33" s="33"/>
      <c r="H33" s="33"/>
    </row>
    <row r="34" spans="1:10" x14ac:dyDescent="0.2">
      <c r="A34" s="11"/>
      <c r="B34" s="34"/>
      <c r="C34" s="34"/>
      <c r="D34" s="33"/>
      <c r="E34" s="26"/>
      <c r="F34" s="26"/>
      <c r="G34" s="33"/>
      <c r="H34" s="33"/>
    </row>
    <row r="35" spans="1:10" x14ac:dyDescent="0.2">
      <c r="A35" s="11"/>
      <c r="B35" s="34"/>
      <c r="C35" s="34"/>
      <c r="D35" s="33"/>
      <c r="E35" s="26"/>
      <c r="F35" s="26"/>
      <c r="G35" s="33"/>
      <c r="H35" s="33"/>
    </row>
    <row r="36" spans="1:10" x14ac:dyDescent="0.2">
      <c r="A36" s="11"/>
      <c r="B36" s="34"/>
      <c r="C36" s="34"/>
      <c r="D36" s="33"/>
      <c r="E36" s="26"/>
      <c r="F36" s="26"/>
      <c r="G36" s="33"/>
      <c r="H36" s="33"/>
    </row>
    <row r="37" spans="1:10" x14ac:dyDescent="0.2">
      <c r="A37" s="11"/>
      <c r="B37" s="1"/>
      <c r="C37" s="1"/>
      <c r="D37" s="33"/>
      <c r="E37" s="26"/>
      <c r="F37" s="26"/>
      <c r="G37" s="33"/>
      <c r="H37" s="33"/>
    </row>
    <row r="38" spans="1:10" x14ac:dyDescent="0.2">
      <c r="A38" s="11"/>
      <c r="B38" s="1" t="s">
        <v>20</v>
      </c>
      <c r="C38" s="1"/>
      <c r="D38" s="33"/>
      <c r="E38" s="26"/>
      <c r="F38" s="26"/>
      <c r="G38" s="33"/>
      <c r="H38" s="33"/>
    </row>
    <row r="39" spans="1:10" x14ac:dyDescent="0.2">
      <c r="A39" s="11"/>
      <c r="B39" s="34"/>
      <c r="C39" s="34"/>
      <c r="D39" s="35"/>
      <c r="E39" s="36"/>
      <c r="F39" s="26"/>
      <c r="G39" s="35"/>
      <c r="H39" s="35"/>
    </row>
    <row r="40" spans="1:10" x14ac:dyDescent="0.2">
      <c r="A40" s="11"/>
      <c r="B40" s="1"/>
      <c r="C40" s="1"/>
      <c r="D40" s="33"/>
      <c r="E40" s="26"/>
      <c r="F40" s="26"/>
      <c r="G40" s="33"/>
      <c r="H40" s="33"/>
    </row>
    <row r="41" spans="1:10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9.3132257461547852E-9</v>
      </c>
    </row>
    <row r="42" spans="1:10" x14ac:dyDescent="0.2">
      <c r="A42" s="11"/>
      <c r="B42" s="1" t="s">
        <v>22</v>
      </c>
      <c r="C42" s="1"/>
      <c r="D42" s="35"/>
      <c r="E42" s="26" t="e">
        <f>+D41-E41</f>
        <v>#REF!</v>
      </c>
      <c r="F42" s="26"/>
      <c r="G42" s="35">
        <f>H41-G41</f>
        <v>9.3132257461547852E-9</v>
      </c>
      <c r="H42" s="35"/>
      <c r="I42" s="48" t="e">
        <f>+E42-G42</f>
        <v>#REF!</v>
      </c>
    </row>
    <row r="43" spans="1:10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9.3132257461547852E-9</v>
      </c>
      <c r="H43" s="38">
        <f>SUM(H41:H42)</f>
        <v>9.3132257461547852E-9</v>
      </c>
      <c r="I43" s="44"/>
      <c r="J43" s="44"/>
    </row>
    <row r="44" spans="1:10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10" x14ac:dyDescent="0.2">
      <c r="A45" s="20"/>
      <c r="B45" s="19"/>
      <c r="C45" s="19"/>
      <c r="D45" s="19"/>
      <c r="E45" s="19"/>
      <c r="F45" s="19"/>
      <c r="G45" s="40"/>
      <c r="H45" s="21"/>
    </row>
    <row r="46" spans="1:10" x14ac:dyDescent="0.2">
      <c r="A46" s="1"/>
      <c r="B46" s="1"/>
      <c r="C46" s="1"/>
      <c r="D46" s="1"/>
      <c r="E46" s="1"/>
      <c r="F46" s="1"/>
      <c r="G46" s="1"/>
      <c r="H46" s="1"/>
    </row>
    <row r="47" spans="1:10" x14ac:dyDescent="0.2">
      <c r="A47" s="1"/>
      <c r="B47" s="1"/>
      <c r="C47" s="1"/>
      <c r="D47" s="1"/>
      <c r="E47" s="1"/>
      <c r="F47" s="1"/>
      <c r="G47" s="26"/>
      <c r="H47" s="1"/>
    </row>
    <row r="48" spans="1:10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ht="15" customHeight="1" x14ac:dyDescent="0.2">
      <c r="A52" s="1"/>
      <c r="B52" s="1"/>
      <c r="C52" s="1"/>
      <c r="D52" s="1"/>
      <c r="E52" s="1"/>
      <c r="F52" s="1"/>
      <c r="G52" s="1"/>
      <c r="H52" s="1"/>
    </row>
    <row r="53" spans="1:8" ht="15" customHeight="1" x14ac:dyDescent="0.2">
      <c r="A53" s="1"/>
      <c r="B53" s="1"/>
      <c r="C53" s="1"/>
      <c r="D53" s="1"/>
      <c r="E53" s="1"/>
      <c r="F53" s="1"/>
      <c r="G53" s="1"/>
      <c r="H53" s="1"/>
    </row>
    <row r="54" spans="1:8" ht="15" customHeight="1" x14ac:dyDescent="0.2">
      <c r="A54" s="1"/>
      <c r="B54" s="1"/>
      <c r="C54" s="1"/>
      <c r="D54" s="1"/>
      <c r="E54" s="1"/>
      <c r="F54" s="1"/>
      <c r="G54" s="1"/>
      <c r="H54" s="1"/>
    </row>
    <row r="55" spans="1:8" ht="15" customHeight="1" x14ac:dyDescent="0.2">
      <c r="A55" s="1"/>
      <c r="B55" s="1"/>
      <c r="C55" s="1"/>
      <c r="D55" s="1"/>
      <c r="E55" s="1"/>
      <c r="F55" s="1"/>
      <c r="G55" s="1"/>
      <c r="H55" s="1"/>
    </row>
    <row r="56" spans="1:8" ht="15" customHeight="1" x14ac:dyDescent="0.2">
      <c r="A56" s="1"/>
      <c r="B56" s="1"/>
      <c r="C56" s="1"/>
      <c r="D56" s="1"/>
      <c r="E56" s="1"/>
      <c r="F56" s="1"/>
      <c r="G56" s="1"/>
      <c r="H56" s="1"/>
    </row>
    <row r="57" spans="1:8" ht="15" customHeight="1" x14ac:dyDescent="0.2">
      <c r="A57" s="1"/>
      <c r="B57" s="1"/>
      <c r="C57" s="1"/>
      <c r="D57" s="1"/>
      <c r="E57" s="1"/>
      <c r="F57" s="1"/>
      <c r="G57" s="1"/>
      <c r="H57" s="1"/>
    </row>
    <row r="58" spans="1:8" ht="15" customHeight="1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x14ac:dyDescent="0.2">
      <c r="A61" s="1"/>
      <c r="B61" s="1"/>
      <c r="C61" s="1"/>
      <c r="D61" s="1"/>
      <c r="E61" s="1"/>
      <c r="F61" s="1"/>
      <c r="G61" s="1"/>
      <c r="H61" s="1"/>
    </row>
    <row r="62" spans="1:8" x14ac:dyDescent="0.2">
      <c r="A62" s="1"/>
      <c r="B62" s="1"/>
      <c r="C62" s="1"/>
      <c r="D62" s="1"/>
      <c r="E62" s="1"/>
      <c r="F62" s="1"/>
      <c r="G62" s="1"/>
      <c r="H62" s="1"/>
    </row>
    <row r="63" spans="1:8" x14ac:dyDescent="0.2">
      <c r="A63" s="1"/>
      <c r="B63" s="1"/>
      <c r="C63" s="1"/>
      <c r="D63" s="1"/>
      <c r="E63" s="1"/>
      <c r="F63" s="1"/>
      <c r="G63" s="1"/>
      <c r="H63" s="1"/>
    </row>
    <row r="64" spans="1:8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85" orientation="portrait" horizontalDpi="4294967293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indexed="10"/>
    <pageSetUpPr fitToPage="1"/>
  </sheetPr>
  <dimension ref="A6:I78"/>
  <sheetViews>
    <sheetView view="pageLayout" topLeftCell="A3" zoomScale="90" zoomScaleNormal="100" zoomScaleSheetLayoutView="75" zoomScalePageLayoutView="90" workbookViewId="0">
      <selection activeCell="E26" sqref="E26"/>
    </sheetView>
  </sheetViews>
  <sheetFormatPr baseColWidth="10" defaultRowHeight="12.75" x14ac:dyDescent="0.2"/>
  <cols>
    <col min="1" max="1" width="15.85546875" customWidth="1"/>
    <col min="2" max="2" width="29.42578125" customWidth="1"/>
    <col min="3" max="3" width="6.5703125" customWidth="1"/>
    <col min="4" max="5" width="19" bestFit="1" customWidth="1"/>
    <col min="6" max="6" width="6.7109375" customWidth="1"/>
    <col min="7" max="8" width="19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26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SISTEMA'!D19</f>
        <v>-1.0710209608078003E-8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26"/>
      <c r="E30" s="26"/>
      <c r="F30" s="26"/>
      <c r="G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>
        <v>0</v>
      </c>
      <c r="E33" s="26"/>
      <c r="F33" s="26"/>
      <c r="G33" s="33"/>
      <c r="H33" s="33"/>
    </row>
    <row r="34" spans="1:9" x14ac:dyDescent="0.2">
      <c r="A34" s="11"/>
      <c r="B34" s="34"/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/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+D20+D22-D30+D33+D32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-1.0710209608078003E-8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-1.0710209608078003E-8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-1.0710209608078003E-8</v>
      </c>
      <c r="H43" s="38">
        <f>SUM(H41:H42)</f>
        <v>-1.0710209608078003E-8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1"/>
      <c r="H47" s="1"/>
    </row>
    <row r="48" spans="1:9" x14ac:dyDescent="0.2">
      <c r="A48" s="1"/>
      <c r="B48" s="1"/>
      <c r="C48" s="1"/>
      <c r="D48" s="1"/>
      <c r="E48" s="1"/>
      <c r="F48" s="1"/>
      <c r="G48" s="15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26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71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indexed="10"/>
    <pageSetUpPr fitToPage="1"/>
  </sheetPr>
  <dimension ref="A6:I78"/>
  <sheetViews>
    <sheetView view="pageLayout" topLeftCell="A12" zoomScale="80" zoomScaleNormal="100" zoomScaleSheetLayoutView="75" zoomScalePageLayoutView="80" workbookViewId="0">
      <selection activeCell="H20" sqref="H20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5.140625" customWidth="1"/>
    <col min="4" max="5" width="19" bestFit="1" customWidth="1"/>
    <col min="6" max="6" width="5.140625" customWidth="1"/>
    <col min="7" max="8" width="19" bestFit="1" customWidth="1"/>
    <col min="9" max="9" width="14.7109375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25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SISTEMA'!D20</f>
        <v>806917.06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26"/>
      <c r="E32" s="4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/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/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806917.06</v>
      </c>
      <c r="I41" s="48"/>
    </row>
    <row r="42" spans="1:9" x14ac:dyDescent="0.2">
      <c r="A42" s="11"/>
      <c r="B42" s="1" t="s">
        <v>22</v>
      </c>
      <c r="C42" s="1"/>
      <c r="D42" s="35"/>
      <c r="E42" s="41" t="e">
        <f>D41-E41</f>
        <v>#REF!</v>
      </c>
      <c r="F42" s="26"/>
      <c r="G42" s="35">
        <f>H41-G41</f>
        <v>806917.06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806917.06</v>
      </c>
      <c r="H43" s="38">
        <f>SUM(H41:H42)</f>
        <v>806917.06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1"/>
      <c r="H47" s="1"/>
    </row>
    <row r="48" spans="1:9" x14ac:dyDescent="0.2">
      <c r="A48" s="1"/>
      <c r="B48" s="1"/>
      <c r="C48" s="1"/>
      <c r="D48" s="1"/>
      <c r="E48" s="1"/>
      <c r="F48" s="1"/>
      <c r="G48" s="1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65" orientation="portrait" horizontalDpi="4294967293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2">
    <tabColor indexed="10"/>
    <pageSetUpPr fitToPage="1"/>
  </sheetPr>
  <dimension ref="A6:H78"/>
  <sheetViews>
    <sheetView view="pageLayout" topLeftCell="A13" zoomScaleNormal="100" zoomScaleSheetLayoutView="75" workbookViewId="0">
      <selection activeCell="H20" sqref="H20"/>
    </sheetView>
  </sheetViews>
  <sheetFormatPr baseColWidth="10" defaultRowHeight="12.75" x14ac:dyDescent="0.2"/>
  <cols>
    <col min="1" max="1" width="11" customWidth="1"/>
    <col min="2" max="2" width="19.7109375" customWidth="1"/>
    <col min="3" max="3" width="6.5703125" customWidth="1"/>
    <col min="4" max="4" width="13.140625" customWidth="1"/>
    <col min="5" max="5" width="19.42578125" bestFit="1" customWidth="1"/>
    <col min="6" max="6" width="4.140625" customWidth="1"/>
    <col min="7" max="8" width="19.4257812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29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SISTEMA'!D21</f>
        <v>17508.829999999507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ht="25.5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8" x14ac:dyDescent="0.2">
      <c r="A33" s="11"/>
      <c r="B33" s="34"/>
      <c r="C33" s="34"/>
      <c r="D33" s="33"/>
      <c r="E33" s="26"/>
      <c r="F33" s="26"/>
      <c r="G33" s="33"/>
      <c r="H33" s="33"/>
    </row>
    <row r="34" spans="1:8" ht="25.5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8" x14ac:dyDescent="0.2">
      <c r="A35" s="11"/>
      <c r="B35" s="34"/>
      <c r="C35" s="34"/>
      <c r="D35" s="33"/>
      <c r="E35" s="26"/>
      <c r="F35" s="26"/>
      <c r="G35" s="33"/>
      <c r="H35" s="33"/>
    </row>
    <row r="36" spans="1:8" x14ac:dyDescent="0.2">
      <c r="A36" s="11"/>
      <c r="B36" s="34"/>
      <c r="C36" s="34"/>
      <c r="D36" s="33"/>
      <c r="E36" s="26"/>
      <c r="F36" s="26"/>
      <c r="G36" s="33"/>
      <c r="H36" s="33"/>
    </row>
    <row r="37" spans="1:8" x14ac:dyDescent="0.2">
      <c r="A37" s="11"/>
      <c r="B37" s="1"/>
      <c r="C37" s="1"/>
      <c r="D37" s="33"/>
      <c r="E37" s="26"/>
      <c r="F37" s="26"/>
      <c r="G37" s="33"/>
      <c r="H37" s="33"/>
    </row>
    <row r="38" spans="1:8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8" x14ac:dyDescent="0.2">
      <c r="A39" s="11"/>
      <c r="B39" s="34"/>
      <c r="C39" s="34"/>
      <c r="D39" s="35"/>
      <c r="E39" s="36"/>
      <c r="F39" s="26"/>
      <c r="G39" s="35"/>
      <c r="H39" s="35"/>
    </row>
    <row r="40" spans="1:8" x14ac:dyDescent="0.2">
      <c r="A40" s="11"/>
      <c r="B40" s="1"/>
      <c r="C40" s="1"/>
      <c r="D40" s="33"/>
      <c r="E40" s="26"/>
      <c r="F40" s="26"/>
      <c r="G40" s="33"/>
      <c r="H40" s="33"/>
    </row>
    <row r="41" spans="1:8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17508.829999999507</v>
      </c>
    </row>
    <row r="42" spans="1:8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17508.829999999507</v>
      </c>
      <c r="H42" s="35"/>
    </row>
    <row r="43" spans="1:8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17508.829999999507</v>
      </c>
      <c r="H43" s="38">
        <f>SUM(H41:H42)</f>
        <v>17508.829999999507</v>
      </c>
    </row>
    <row r="44" spans="1:8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8" x14ac:dyDescent="0.2">
      <c r="A45" s="20"/>
      <c r="B45" s="19"/>
      <c r="C45" s="19"/>
      <c r="D45" s="19"/>
      <c r="E45" s="19"/>
      <c r="F45" s="19"/>
      <c r="G45" s="19"/>
      <c r="H45" s="21"/>
    </row>
    <row r="46" spans="1:8" x14ac:dyDescent="0.2">
      <c r="A46" s="1"/>
      <c r="B46" s="1"/>
      <c r="C46" s="1"/>
      <c r="D46" s="1"/>
      <c r="E46" s="1"/>
      <c r="F46" s="1"/>
      <c r="G46" s="1"/>
      <c r="H46" s="1"/>
    </row>
    <row r="47" spans="1:8" x14ac:dyDescent="0.2">
      <c r="A47" s="1"/>
      <c r="B47" s="1"/>
      <c r="C47" s="1"/>
      <c r="D47" s="1"/>
      <c r="E47" s="1"/>
      <c r="F47" s="1"/>
      <c r="G47" s="26"/>
      <c r="H47" s="1"/>
    </row>
    <row r="48" spans="1:8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83" orientation="portrait" horizontalDpi="4294967293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AF731-EB21-4D85-84DD-DCDDDDEC2D98}">
  <sheetPr>
    <tabColor indexed="10"/>
    <pageSetUpPr fitToPage="1"/>
  </sheetPr>
  <dimension ref="A6:H78"/>
  <sheetViews>
    <sheetView view="pageLayout" topLeftCell="A3" zoomScaleNormal="100" zoomScaleSheetLayoutView="75" workbookViewId="0">
      <selection activeCell="H20" sqref="H20"/>
    </sheetView>
  </sheetViews>
  <sheetFormatPr baseColWidth="10" defaultRowHeight="12.75" x14ac:dyDescent="0.2"/>
  <cols>
    <col min="1" max="1" width="11" customWidth="1"/>
    <col min="2" max="2" width="19.7109375" customWidth="1"/>
    <col min="3" max="3" width="6.5703125" customWidth="1"/>
    <col min="4" max="4" width="13.140625" customWidth="1"/>
    <col min="5" max="5" width="19.42578125" bestFit="1" customWidth="1"/>
    <col min="6" max="6" width="4.140625" customWidth="1"/>
    <col min="7" max="8" width="19.4257812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78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SISTEMA'!D22</f>
        <v>0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ht="25.5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8" x14ac:dyDescent="0.2">
      <c r="A33" s="11"/>
      <c r="B33" s="34"/>
      <c r="C33" s="34"/>
      <c r="D33" s="33"/>
      <c r="E33" s="26"/>
      <c r="F33" s="26"/>
      <c r="G33" s="33"/>
      <c r="H33" s="33"/>
    </row>
    <row r="34" spans="1:8" ht="25.5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8" x14ac:dyDescent="0.2">
      <c r="A35" s="11"/>
      <c r="B35" s="34"/>
      <c r="C35" s="34"/>
      <c r="D35" s="33"/>
      <c r="E35" s="26"/>
      <c r="F35" s="26"/>
      <c r="G35" s="33"/>
      <c r="H35" s="33"/>
    </row>
    <row r="36" spans="1:8" x14ac:dyDescent="0.2">
      <c r="A36" s="11"/>
      <c r="B36" s="34"/>
      <c r="C36" s="34"/>
      <c r="D36" s="33"/>
      <c r="E36" s="26"/>
      <c r="F36" s="26"/>
      <c r="G36" s="33"/>
      <c r="H36" s="33"/>
    </row>
    <row r="37" spans="1:8" x14ac:dyDescent="0.2">
      <c r="A37" s="11"/>
      <c r="B37" s="1"/>
      <c r="C37" s="1"/>
      <c r="D37" s="33"/>
      <c r="E37" s="26"/>
      <c r="F37" s="26"/>
      <c r="G37" s="33"/>
      <c r="H37" s="33"/>
    </row>
    <row r="38" spans="1:8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8" x14ac:dyDescent="0.2">
      <c r="A39" s="11"/>
      <c r="B39" s="34"/>
      <c r="C39" s="34"/>
      <c r="D39" s="35"/>
      <c r="E39" s="36"/>
      <c r="F39" s="26"/>
      <c r="G39" s="35"/>
      <c r="H39" s="35"/>
    </row>
    <row r="40" spans="1:8" x14ac:dyDescent="0.2">
      <c r="A40" s="11"/>
      <c r="B40" s="1"/>
      <c r="C40" s="1"/>
      <c r="D40" s="33"/>
      <c r="E40" s="26"/>
      <c r="F40" s="26"/>
      <c r="G40" s="33"/>
      <c r="H40" s="33"/>
    </row>
    <row r="41" spans="1:8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0</v>
      </c>
    </row>
    <row r="42" spans="1:8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0</v>
      </c>
      <c r="H42" s="35"/>
    </row>
    <row r="43" spans="1:8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0</v>
      </c>
      <c r="H43" s="38">
        <f>SUM(H41:H42)</f>
        <v>0</v>
      </c>
    </row>
    <row r="44" spans="1:8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8" x14ac:dyDescent="0.2">
      <c r="A45" s="20"/>
      <c r="B45" s="19"/>
      <c r="C45" s="19"/>
      <c r="D45" s="19"/>
      <c r="E45" s="19"/>
      <c r="F45" s="19"/>
      <c r="G45" s="19"/>
      <c r="H45" s="21"/>
    </row>
    <row r="46" spans="1:8" x14ac:dyDescent="0.2">
      <c r="A46" s="1"/>
      <c r="B46" s="1"/>
      <c r="C46" s="1"/>
      <c r="D46" s="1"/>
      <c r="E46" s="1"/>
      <c r="F46" s="1"/>
      <c r="G46" s="1"/>
      <c r="H46" s="1"/>
    </row>
    <row r="47" spans="1:8" x14ac:dyDescent="0.2">
      <c r="A47" s="1"/>
      <c r="B47" s="1"/>
      <c r="C47" s="1"/>
      <c r="D47" s="1"/>
      <c r="E47" s="1"/>
      <c r="F47" s="1"/>
      <c r="G47" s="26"/>
      <c r="H47" s="1"/>
    </row>
    <row r="48" spans="1:8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x14ac:dyDescent="0.2">
      <c r="A57" s="1"/>
      <c r="B57" s="1"/>
      <c r="C57" s="1"/>
      <c r="D57" s="1"/>
      <c r="E57" s="1"/>
      <c r="F57" s="1"/>
      <c r="G57" s="1"/>
      <c r="H57" s="1"/>
    </row>
    <row r="58" spans="1:8" x14ac:dyDescent="0.2">
      <c r="A58" s="1"/>
      <c r="B58" s="1"/>
      <c r="C58" s="1"/>
      <c r="D58" s="1"/>
      <c r="E58" s="1"/>
      <c r="F58" s="1"/>
      <c r="G58" s="1"/>
      <c r="H58" s="1"/>
    </row>
    <row r="59" spans="1:8" x14ac:dyDescent="0.2">
      <c r="A59" s="1"/>
      <c r="B59" s="1"/>
      <c r="C59" s="1"/>
      <c r="D59" s="1"/>
      <c r="E59" s="1"/>
      <c r="F59" s="1"/>
      <c r="G59" s="1"/>
      <c r="H59" s="1"/>
    </row>
    <row r="60" spans="1:8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ht="15" customHeight="1" x14ac:dyDescent="0.2">
      <c r="A64" s="1"/>
      <c r="B64" s="1"/>
      <c r="C64" s="1"/>
      <c r="D64" s="1"/>
      <c r="E64" s="1"/>
      <c r="F64" s="1"/>
      <c r="G64" s="1"/>
      <c r="H64" s="1"/>
    </row>
    <row r="65" spans="1:8" ht="15" customHeight="1" x14ac:dyDescent="0.2">
      <c r="A65" s="1"/>
      <c r="B65" s="1"/>
      <c r="C65" s="1"/>
      <c r="D65" s="1"/>
      <c r="E65" s="1"/>
      <c r="F65" s="1"/>
      <c r="G65" s="1"/>
      <c r="H65" s="1"/>
    </row>
    <row r="66" spans="1:8" ht="15" customHeight="1" x14ac:dyDescent="0.2">
      <c r="A66" s="1"/>
      <c r="B66" s="1"/>
      <c r="C66" s="1"/>
      <c r="D66" s="1"/>
      <c r="E66" s="1"/>
      <c r="F66" s="1"/>
      <c r="G66" s="1"/>
      <c r="H66" s="1"/>
    </row>
    <row r="67" spans="1:8" ht="15" customHeight="1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  <row r="75" spans="1:8" x14ac:dyDescent="0.2">
      <c r="A75" s="1"/>
      <c r="B75" s="1"/>
      <c r="C75" s="1"/>
      <c r="D75" s="1"/>
      <c r="E75" s="1"/>
      <c r="F75" s="1"/>
      <c r="G75" s="1"/>
      <c r="H75" s="1"/>
    </row>
    <row r="76" spans="1:8" x14ac:dyDescent="0.2">
      <c r="A76" s="1"/>
      <c r="B76" s="1"/>
      <c r="C76" s="1"/>
      <c r="D76" s="1"/>
      <c r="E76" s="1"/>
      <c r="F76" s="1"/>
      <c r="G76" s="1"/>
      <c r="H76" s="1"/>
    </row>
    <row r="77" spans="1:8" x14ac:dyDescent="0.2">
      <c r="A77" s="1"/>
      <c r="B77" s="1"/>
      <c r="C77" s="1"/>
      <c r="D77" s="1"/>
      <c r="E77" s="1"/>
      <c r="F77" s="1"/>
      <c r="G77" s="1"/>
      <c r="H77" s="1"/>
    </row>
    <row r="78" spans="1:8" x14ac:dyDescent="0.2">
      <c r="A78" s="1"/>
      <c r="B78" s="1"/>
      <c r="C78" s="1"/>
      <c r="D78" s="1"/>
      <c r="E78" s="1"/>
      <c r="F78" s="1"/>
      <c r="G78" s="1"/>
      <c r="H78" s="1"/>
    </row>
  </sheetData>
  <mergeCells count="6">
    <mergeCell ref="A8:H8"/>
    <mergeCell ref="A10:H10"/>
    <mergeCell ref="A13:H13"/>
    <mergeCell ref="A15:H15"/>
    <mergeCell ref="D17:E17"/>
    <mergeCell ref="G17:H17"/>
  </mergeCells>
  <pageMargins left="0.25" right="0.25" top="0.75" bottom="0.75" header="0.3" footer="0.3"/>
  <pageSetup scale="83" orientation="portrait" horizontalDpi="4294967293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</sheetPr>
  <dimension ref="A6:I74"/>
  <sheetViews>
    <sheetView view="pageLayout" topLeftCell="A9" zoomScale="80" zoomScaleNormal="100" zoomScaleSheetLayoutView="75" zoomScalePageLayoutView="80" workbookViewId="0">
      <selection activeCell="H20" sqref="H20"/>
    </sheetView>
  </sheetViews>
  <sheetFormatPr baseColWidth="10" defaultRowHeight="12.75" x14ac:dyDescent="0.2"/>
  <cols>
    <col min="1" max="1" width="15.85546875" customWidth="1"/>
    <col min="2" max="2" width="42.5703125" customWidth="1"/>
    <col min="3" max="3" width="6.5703125" customWidth="1"/>
    <col min="4" max="4" width="17.7109375" bestFit="1" customWidth="1"/>
    <col min="5" max="5" width="17.42578125" bestFit="1" customWidth="1"/>
    <col min="6" max="6" width="6.7109375" customWidth="1"/>
    <col min="7" max="8" width="17.42578125" bestFit="1" customWidth="1"/>
  </cols>
  <sheetData>
    <row r="6" spans="1:8" ht="13.5" thickBot="1" x14ac:dyDescent="0.25"/>
    <row r="7" spans="1:8" ht="13.5" thickTop="1" x14ac:dyDescent="0.2">
      <c r="A7" s="2"/>
      <c r="B7" s="3"/>
      <c r="C7" s="3"/>
      <c r="D7" s="3"/>
      <c r="E7" s="3"/>
      <c r="F7" s="3"/>
      <c r="G7" s="3"/>
      <c r="H7" s="4"/>
    </row>
    <row r="8" spans="1:8" x14ac:dyDescent="0.2">
      <c r="A8" s="127" t="s">
        <v>12</v>
      </c>
      <c r="B8" s="110"/>
      <c r="C8" s="110"/>
      <c r="D8" s="110"/>
      <c r="E8" s="110"/>
      <c r="F8" s="110"/>
      <c r="G8" s="110"/>
      <c r="H8" s="128"/>
    </row>
    <row r="9" spans="1:8" x14ac:dyDescent="0.2">
      <c r="A9" s="22"/>
      <c r="B9" s="23"/>
      <c r="C9" s="23"/>
      <c r="D9" s="23"/>
      <c r="E9" s="23"/>
      <c r="F9" s="23"/>
      <c r="G9" s="23"/>
      <c r="H9" s="24"/>
    </row>
    <row r="10" spans="1:8" ht="18" x14ac:dyDescent="0.25">
      <c r="A10" s="129" t="s">
        <v>7</v>
      </c>
      <c r="B10" s="113"/>
      <c r="C10" s="113"/>
      <c r="D10" s="113"/>
      <c r="E10" s="113"/>
      <c r="F10" s="113"/>
      <c r="G10" s="113"/>
      <c r="H10" s="130"/>
    </row>
    <row r="11" spans="1:8" ht="13.5" thickBot="1" x14ac:dyDescent="0.25">
      <c r="A11" s="5"/>
      <c r="B11" s="6"/>
      <c r="C11" s="6"/>
      <c r="D11" s="6"/>
      <c r="E11" s="6"/>
      <c r="F11" s="6"/>
      <c r="G11" s="6"/>
      <c r="H11" s="7"/>
    </row>
    <row r="12" spans="1:8" ht="13.5" thickTop="1" x14ac:dyDescent="0.2">
      <c r="A12" s="27"/>
      <c r="B12" s="28"/>
      <c r="C12" s="28"/>
      <c r="D12" s="28"/>
      <c r="E12" s="28"/>
      <c r="F12" s="28"/>
      <c r="G12" s="28"/>
      <c r="H12" s="18"/>
    </row>
    <row r="13" spans="1:8" ht="27.75" customHeight="1" x14ac:dyDescent="0.2">
      <c r="A13" s="137"/>
      <c r="B13" s="132"/>
      <c r="C13" s="132"/>
      <c r="D13" s="132"/>
      <c r="E13" s="132"/>
      <c r="F13" s="132"/>
      <c r="G13" s="132"/>
      <c r="H13" s="133"/>
    </row>
    <row r="14" spans="1:8" x14ac:dyDescent="0.2">
      <c r="A14" s="11"/>
      <c r="B14" s="1"/>
      <c r="C14" s="1"/>
      <c r="D14" s="1"/>
      <c r="E14" s="1"/>
      <c r="F14" s="1"/>
      <c r="G14" s="1"/>
      <c r="H14" s="12"/>
    </row>
    <row r="15" spans="1:8" ht="27.75" customHeight="1" x14ac:dyDescent="0.2">
      <c r="A15" s="134" t="s">
        <v>32</v>
      </c>
      <c r="B15" s="135"/>
      <c r="C15" s="135"/>
      <c r="D15" s="135"/>
      <c r="E15" s="135"/>
      <c r="F15" s="135"/>
      <c r="G15" s="135"/>
      <c r="H15" s="136"/>
    </row>
    <row r="16" spans="1:8" x14ac:dyDescent="0.2">
      <c r="A16" s="8"/>
      <c r="B16" s="9"/>
      <c r="C16" s="9"/>
      <c r="D16" s="9"/>
      <c r="E16" s="9"/>
      <c r="F16" s="9"/>
      <c r="G16" s="9"/>
      <c r="H16" s="10"/>
    </row>
    <row r="17" spans="1:8" x14ac:dyDescent="0.2">
      <c r="A17" s="11"/>
      <c r="B17" s="1"/>
      <c r="C17" s="1"/>
      <c r="D17" s="125" t="s">
        <v>14</v>
      </c>
      <c r="E17" s="125"/>
      <c r="F17" s="1"/>
      <c r="G17" s="125" t="s">
        <v>15</v>
      </c>
      <c r="H17" s="126"/>
    </row>
    <row r="18" spans="1:8" x14ac:dyDescent="0.2">
      <c r="A18" s="11"/>
      <c r="B18" s="1"/>
      <c r="C18" s="1"/>
      <c r="D18" s="29"/>
      <c r="E18" s="29"/>
      <c r="F18" s="1"/>
      <c r="G18" s="29"/>
      <c r="H18" s="30"/>
    </row>
    <row r="19" spans="1:8" x14ac:dyDescent="0.2">
      <c r="A19" s="11"/>
      <c r="B19" s="1"/>
      <c r="C19" s="1"/>
      <c r="D19" s="31" t="s">
        <v>4</v>
      </c>
      <c r="E19" s="13" t="s">
        <v>5</v>
      </c>
      <c r="F19" s="1"/>
      <c r="G19" s="31" t="s">
        <v>4</v>
      </c>
      <c r="H19" s="32" t="s">
        <v>5</v>
      </c>
    </row>
    <row r="20" spans="1:8" x14ac:dyDescent="0.2">
      <c r="A20" s="11"/>
      <c r="B20" s="1" t="s">
        <v>16</v>
      </c>
      <c r="C20" s="1"/>
      <c r="D20" s="33" t="e">
        <f>+'AUXILIAR SISTEMA'!#REF!</f>
        <v>#REF!</v>
      </c>
      <c r="E20" s="26"/>
      <c r="F20" s="26"/>
      <c r="G20" s="33"/>
      <c r="H20" s="33">
        <f>+'AUXILIAR SISTEMA'!D23</f>
        <v>0</v>
      </c>
    </row>
    <row r="21" spans="1:8" x14ac:dyDescent="0.2">
      <c r="A21" s="25" t="s">
        <v>0</v>
      </c>
      <c r="B21" s="17" t="s">
        <v>14</v>
      </c>
      <c r="C21" s="17"/>
      <c r="D21" s="33"/>
      <c r="E21" s="26"/>
      <c r="F21" s="26"/>
      <c r="G21" s="33"/>
      <c r="H21" s="33"/>
    </row>
    <row r="22" spans="1:8" x14ac:dyDescent="0.2">
      <c r="A22" s="11"/>
      <c r="B22" s="1" t="s">
        <v>17</v>
      </c>
      <c r="C22" s="1"/>
      <c r="D22" s="33"/>
      <c r="E22" s="26"/>
      <c r="F22" s="26"/>
      <c r="G22" s="33"/>
      <c r="H22" s="33"/>
    </row>
    <row r="23" spans="1:8" x14ac:dyDescent="0.2">
      <c r="A23" s="11"/>
      <c r="B23" s="1"/>
      <c r="C23" s="1"/>
      <c r="D23" s="33"/>
      <c r="E23" s="26"/>
      <c r="F23" s="26"/>
      <c r="G23" s="33"/>
      <c r="H23" s="33"/>
    </row>
    <row r="24" spans="1:8" x14ac:dyDescent="0.2">
      <c r="A24" s="11"/>
      <c r="B24" s="1"/>
      <c r="C24" s="1"/>
      <c r="D24" s="33"/>
      <c r="E24" s="26"/>
      <c r="F24" s="26"/>
      <c r="G24" s="33"/>
      <c r="H24" s="33"/>
    </row>
    <row r="25" spans="1:8" x14ac:dyDescent="0.2">
      <c r="A25" s="11"/>
      <c r="B25" s="1"/>
      <c r="C25" s="1"/>
      <c r="D25" s="33"/>
      <c r="E25" s="26"/>
      <c r="F25" s="26"/>
      <c r="G25" s="33"/>
      <c r="H25" s="33"/>
    </row>
    <row r="26" spans="1:8" x14ac:dyDescent="0.2">
      <c r="A26" s="11"/>
      <c r="B26" s="1"/>
      <c r="C26" s="1"/>
      <c r="D26" s="33"/>
      <c r="E26" s="26"/>
      <c r="F26" s="26"/>
      <c r="G26" s="33"/>
      <c r="H26" s="33"/>
    </row>
    <row r="27" spans="1:8" x14ac:dyDescent="0.2">
      <c r="A27" s="11"/>
      <c r="B27" s="34"/>
      <c r="C27" s="34"/>
      <c r="D27" s="33"/>
      <c r="E27" s="26"/>
      <c r="F27" s="26"/>
      <c r="G27" s="33"/>
      <c r="H27" s="33"/>
    </row>
    <row r="28" spans="1:8" x14ac:dyDescent="0.2">
      <c r="A28" s="11"/>
      <c r="B28" s="1"/>
      <c r="C28" s="1"/>
      <c r="D28" s="33"/>
      <c r="E28" s="26"/>
      <c r="F28" s="26"/>
      <c r="G28" s="33"/>
      <c r="H28" s="33"/>
    </row>
    <row r="29" spans="1:8" x14ac:dyDescent="0.2">
      <c r="A29" s="11"/>
      <c r="B29" s="17" t="s">
        <v>15</v>
      </c>
      <c r="C29" s="17"/>
      <c r="D29" s="33"/>
      <c r="E29" s="26"/>
      <c r="F29" s="26"/>
      <c r="G29" s="33"/>
      <c r="H29" s="33"/>
    </row>
    <row r="30" spans="1:8" x14ac:dyDescent="0.2">
      <c r="A30" s="11"/>
      <c r="B30" s="1" t="s">
        <v>18</v>
      </c>
      <c r="C30" s="1"/>
      <c r="D30" s="33"/>
      <c r="E30" s="26"/>
      <c r="F30" s="26"/>
      <c r="G30" s="33"/>
      <c r="H30" s="33"/>
    </row>
    <row r="31" spans="1:8" x14ac:dyDescent="0.2">
      <c r="A31" s="11"/>
      <c r="B31" s="34"/>
      <c r="C31" s="34"/>
      <c r="D31" s="33"/>
      <c r="E31" s="26"/>
      <c r="F31" s="26"/>
      <c r="G31" s="33"/>
      <c r="H31" s="33"/>
    </row>
    <row r="32" spans="1:8" x14ac:dyDescent="0.2">
      <c r="A32" s="11"/>
      <c r="B32" s="34" t="s">
        <v>19</v>
      </c>
      <c r="C32" s="34"/>
      <c r="D32" s="33"/>
      <c r="E32" s="26"/>
      <c r="F32" s="26"/>
      <c r="G32" s="33"/>
      <c r="H32" s="33"/>
    </row>
    <row r="33" spans="1:9" x14ac:dyDescent="0.2">
      <c r="A33" s="11"/>
      <c r="B33" s="34"/>
      <c r="C33" s="34"/>
      <c r="D33" s="33"/>
      <c r="E33" s="26"/>
      <c r="F33" s="26"/>
      <c r="G33" s="33"/>
      <c r="H33" s="33"/>
    </row>
    <row r="34" spans="1:9" x14ac:dyDescent="0.2">
      <c r="A34" s="11"/>
      <c r="B34" s="34" t="s">
        <v>27</v>
      </c>
      <c r="C34" s="34"/>
      <c r="D34" s="33"/>
      <c r="E34" s="26"/>
      <c r="F34" s="26"/>
      <c r="G34" s="33"/>
      <c r="H34" s="33"/>
    </row>
    <row r="35" spans="1:9" x14ac:dyDescent="0.2">
      <c r="A35" s="11"/>
      <c r="B35" s="34"/>
      <c r="C35" s="34"/>
      <c r="D35" s="33"/>
      <c r="E35" s="26"/>
      <c r="F35" s="26"/>
      <c r="G35" s="33"/>
      <c r="H35" s="33"/>
    </row>
    <row r="36" spans="1:9" x14ac:dyDescent="0.2">
      <c r="A36" s="11"/>
      <c r="B36" s="34"/>
      <c r="C36" s="34"/>
      <c r="D36" s="33"/>
      <c r="E36" s="26"/>
      <c r="F36" s="26"/>
      <c r="G36" s="33"/>
      <c r="H36" s="33"/>
    </row>
    <row r="37" spans="1:9" x14ac:dyDescent="0.2">
      <c r="A37" s="11"/>
      <c r="B37" s="1"/>
      <c r="C37" s="1"/>
      <c r="D37" s="33"/>
      <c r="E37" s="26"/>
      <c r="F37" s="26"/>
      <c r="G37" s="33"/>
      <c r="H37" s="33"/>
    </row>
    <row r="38" spans="1:9" x14ac:dyDescent="0.2">
      <c r="A38" s="11"/>
      <c r="B38" s="1" t="s">
        <v>20</v>
      </c>
      <c r="C38" s="1"/>
      <c r="D38" s="33"/>
      <c r="E38" s="26"/>
      <c r="F38" s="26"/>
      <c r="G38" s="33">
        <v>0</v>
      </c>
      <c r="H38" s="33"/>
    </row>
    <row r="39" spans="1:9" x14ac:dyDescent="0.2">
      <c r="A39" s="11"/>
      <c r="B39" s="34"/>
      <c r="C39" s="34"/>
      <c r="D39" s="35"/>
      <c r="E39" s="36"/>
      <c r="F39" s="26"/>
      <c r="G39" s="35"/>
      <c r="H39" s="35"/>
    </row>
    <row r="40" spans="1:9" x14ac:dyDescent="0.2">
      <c r="A40" s="11"/>
      <c r="B40" s="1"/>
      <c r="C40" s="1"/>
      <c r="D40" s="33"/>
      <c r="E40" s="26"/>
      <c r="F40" s="26"/>
      <c r="G40" s="33"/>
      <c r="H40" s="33"/>
    </row>
    <row r="41" spans="1:9" x14ac:dyDescent="0.2">
      <c r="A41" s="11"/>
      <c r="B41" s="1" t="s">
        <v>21</v>
      </c>
      <c r="C41" s="1"/>
      <c r="D41" s="26" t="e">
        <f>SUM(D20:D39)</f>
        <v>#REF!</v>
      </c>
      <c r="E41" s="37">
        <f>SUM(E20:E39)</f>
        <v>0</v>
      </c>
      <c r="F41" s="26"/>
      <c r="G41" s="33">
        <f>SUM(G20:G39)</f>
        <v>0</v>
      </c>
      <c r="H41" s="33">
        <f>SUM(H20:H39)</f>
        <v>0</v>
      </c>
    </row>
    <row r="42" spans="1:9" x14ac:dyDescent="0.2">
      <c r="A42" s="11"/>
      <c r="B42" s="1" t="s">
        <v>22</v>
      </c>
      <c r="C42" s="1"/>
      <c r="D42" s="35"/>
      <c r="E42" s="26" t="e">
        <f>D41-E41</f>
        <v>#REF!</v>
      </c>
      <c r="F42" s="26"/>
      <c r="G42" s="35">
        <f>H41-G41</f>
        <v>0</v>
      </c>
      <c r="H42" s="35"/>
      <c r="I42" s="48" t="e">
        <f>+E42-G42</f>
        <v>#REF!</v>
      </c>
    </row>
    <row r="43" spans="1:9" ht="13.5" thickBot="1" x14ac:dyDescent="0.25">
      <c r="A43" s="11"/>
      <c r="B43" s="1" t="s">
        <v>23</v>
      </c>
      <c r="C43" s="1"/>
      <c r="D43" s="38" t="e">
        <f>SUM(D41:D42)</f>
        <v>#REF!</v>
      </c>
      <c r="E43" s="39" t="e">
        <f>SUM(E41:E42)</f>
        <v>#REF!</v>
      </c>
      <c r="F43" s="26"/>
      <c r="G43" s="38">
        <f>SUM(G41:G42)</f>
        <v>0</v>
      </c>
      <c r="H43" s="38">
        <f>SUM(H41:H42)</f>
        <v>0</v>
      </c>
    </row>
    <row r="44" spans="1:9" ht="13.5" thickTop="1" x14ac:dyDescent="0.2">
      <c r="A44" s="11"/>
      <c r="B44" s="1"/>
      <c r="C44" s="1"/>
      <c r="D44" s="1"/>
      <c r="E44" s="1"/>
      <c r="F44" s="1"/>
      <c r="G44" s="1"/>
      <c r="H44" s="12"/>
    </row>
    <row r="45" spans="1:9" x14ac:dyDescent="0.2">
      <c r="A45" s="20"/>
      <c r="B45" s="19"/>
      <c r="C45" s="19"/>
      <c r="D45" s="19"/>
      <c r="E45" s="19"/>
      <c r="F45" s="19"/>
      <c r="G45" s="19"/>
      <c r="H45" s="21"/>
    </row>
    <row r="46" spans="1:9" x14ac:dyDescent="0.2">
      <c r="A46" s="1"/>
      <c r="B46" s="1"/>
      <c r="C46" s="1"/>
      <c r="D46" s="1"/>
      <c r="E46" s="1"/>
      <c r="F46" s="1"/>
      <c r="G46" s="1"/>
      <c r="H46" s="1"/>
    </row>
    <row r="47" spans="1:9" x14ac:dyDescent="0.2">
      <c r="A47" s="1"/>
      <c r="B47" s="1"/>
      <c r="C47" s="1"/>
      <c r="D47" s="1"/>
      <c r="E47" s="1"/>
      <c r="F47" s="1"/>
      <c r="G47" s="26"/>
      <c r="H47" s="1"/>
    </row>
    <row r="48" spans="1:9" x14ac:dyDescent="0.2">
      <c r="A48" s="1"/>
      <c r="B48" s="1"/>
      <c r="C48" s="1"/>
      <c r="D48" s="1"/>
      <c r="E48" s="26"/>
      <c r="G48" s="26"/>
      <c r="H48" s="1"/>
    </row>
    <row r="49" spans="1:8" x14ac:dyDescent="0.2">
      <c r="A49" s="1"/>
      <c r="B49" s="1"/>
      <c r="C49" s="1"/>
      <c r="D49" s="1"/>
      <c r="E49" s="1"/>
      <c r="F49" s="1"/>
      <c r="G49" s="1"/>
      <c r="H49" s="1"/>
    </row>
    <row r="50" spans="1:8" x14ac:dyDescent="0.2">
      <c r="A50" s="1"/>
      <c r="B50" s="1"/>
      <c r="C50" s="1"/>
      <c r="D50" s="1"/>
      <c r="E50" s="1"/>
      <c r="F50" s="1"/>
      <c r="G50" s="1"/>
      <c r="H50" s="1"/>
    </row>
    <row r="51" spans="1:8" x14ac:dyDescent="0.2">
      <c r="A51" s="1"/>
      <c r="B51" s="1"/>
      <c r="C51" s="1"/>
      <c r="D51" s="1"/>
      <c r="E51" s="1"/>
      <c r="F51" s="1"/>
      <c r="G51" s="1"/>
      <c r="H51" s="1"/>
    </row>
    <row r="52" spans="1:8" x14ac:dyDescent="0.2">
      <c r="A52" s="1"/>
      <c r="B52" s="1"/>
      <c r="C52" s="1"/>
      <c r="D52" s="1"/>
      <c r="E52" s="1"/>
      <c r="F52" s="1"/>
      <c r="G52" s="1"/>
      <c r="H52" s="1"/>
    </row>
    <row r="53" spans="1:8" x14ac:dyDescent="0.2">
      <c r="A53" s="1"/>
      <c r="B53" s="1"/>
      <c r="C53" s="1"/>
      <c r="D53" s="1"/>
      <c r="E53" s="1"/>
      <c r="F53" s="1"/>
      <c r="G53" s="1"/>
      <c r="H53" s="1"/>
    </row>
    <row r="54" spans="1:8" x14ac:dyDescent="0.2">
      <c r="A54" s="1"/>
      <c r="B54" s="1"/>
      <c r="C54" s="1"/>
      <c r="D54" s="1"/>
      <c r="E54" s="1"/>
      <c r="F54" s="1"/>
      <c r="G54" s="1"/>
      <c r="H54" s="1"/>
    </row>
    <row r="55" spans="1:8" x14ac:dyDescent="0.2">
      <c r="A55" s="1"/>
      <c r="B55" s="1"/>
      <c r="C55" s="1"/>
      <c r="D55" s="1"/>
      <c r="E55" s="1"/>
      <c r="F55" s="1"/>
      <c r="G55" s="1"/>
      <c r="H55" s="1"/>
    </row>
    <row r="56" spans="1:8" x14ac:dyDescent="0.2">
      <c r="A56" s="1"/>
      <c r="B56" s="1"/>
      <c r="C56" s="1"/>
      <c r="D56" s="1"/>
      <c r="E56" s="1"/>
      <c r="F56" s="1"/>
      <c r="G56" s="1"/>
      <c r="H56" s="1"/>
    </row>
    <row r="57" spans="1:8" ht="15" customHeight="1" x14ac:dyDescent="0.2">
      <c r="A57" s="1"/>
      <c r="B57" s="1"/>
      <c r="C57" s="1"/>
      <c r="D57" s="1"/>
      <c r="E57" s="1"/>
      <c r="F57" s="1"/>
      <c r="G57" s="1"/>
      <c r="H57" s="1"/>
    </row>
    <row r="58" spans="1:8" ht="15" customHeight="1" x14ac:dyDescent="0.2">
      <c r="A58" s="1"/>
      <c r="B58" s="1"/>
      <c r="C58" s="1"/>
      <c r="D58" s="1"/>
      <c r="E58" s="1"/>
      <c r="F58" s="1"/>
      <c r="G58" s="1"/>
      <c r="H58" s="1"/>
    </row>
    <row r="59" spans="1:8" ht="15" customHeight="1" x14ac:dyDescent="0.2">
      <c r="A59" s="1"/>
      <c r="B59" s="1"/>
      <c r="C59" s="1"/>
      <c r="D59" s="1"/>
      <c r="E59" s="1"/>
      <c r="F59" s="1"/>
      <c r="G59" s="1"/>
      <c r="H59" s="1"/>
    </row>
    <row r="60" spans="1:8" ht="15" customHeight="1" x14ac:dyDescent="0.2">
      <c r="A60" s="1"/>
      <c r="B60" s="1"/>
      <c r="C60" s="1"/>
      <c r="D60" s="1"/>
      <c r="E60" s="1"/>
      <c r="F60" s="1"/>
      <c r="G60" s="1"/>
      <c r="H60" s="1"/>
    </row>
    <row r="61" spans="1:8" ht="15" customHeight="1" x14ac:dyDescent="0.2">
      <c r="A61" s="1"/>
      <c r="B61" s="1"/>
      <c r="C61" s="1"/>
      <c r="D61" s="1"/>
      <c r="E61" s="1"/>
      <c r="F61" s="1"/>
      <c r="G61" s="1"/>
      <c r="H61" s="1"/>
    </row>
    <row r="62" spans="1:8" ht="15" customHeight="1" x14ac:dyDescent="0.2">
      <c r="A62" s="1"/>
      <c r="B62" s="1"/>
      <c r="C62" s="1"/>
      <c r="D62" s="1"/>
      <c r="E62" s="1"/>
      <c r="F62" s="1"/>
      <c r="G62" s="1"/>
      <c r="H62" s="1"/>
    </row>
    <row r="63" spans="1:8" ht="15" customHeight="1" x14ac:dyDescent="0.2">
      <c r="A63" s="1"/>
      <c r="B63" s="1"/>
      <c r="C63" s="1"/>
      <c r="D63" s="1"/>
      <c r="E63" s="1"/>
      <c r="F63" s="1"/>
      <c r="G63" s="1"/>
      <c r="H63" s="1"/>
    </row>
    <row r="64" spans="1:8" x14ac:dyDescent="0.2">
      <c r="A64" s="1"/>
      <c r="B64" s="1"/>
      <c r="C64" s="1"/>
      <c r="D64" s="1"/>
      <c r="E64" s="1"/>
      <c r="F64" s="1"/>
      <c r="G64" s="1"/>
      <c r="H64" s="1"/>
    </row>
    <row r="65" spans="1:8" x14ac:dyDescent="0.2">
      <c r="A65" s="1"/>
      <c r="B65" s="1"/>
      <c r="C65" s="1"/>
      <c r="D65" s="1"/>
      <c r="E65" s="1"/>
      <c r="F65" s="1"/>
      <c r="G65" s="1"/>
      <c r="H65" s="1"/>
    </row>
    <row r="66" spans="1:8" x14ac:dyDescent="0.2">
      <c r="A66" s="1"/>
      <c r="B66" s="1"/>
      <c r="C66" s="1"/>
      <c r="D66" s="1"/>
      <c r="E66" s="1"/>
      <c r="F66" s="1"/>
      <c r="G66" s="1"/>
      <c r="H66" s="1"/>
    </row>
    <row r="67" spans="1:8" x14ac:dyDescent="0.2">
      <c r="A67" s="1"/>
      <c r="B67" s="1"/>
      <c r="C67" s="1"/>
      <c r="D67" s="1"/>
      <c r="E67" s="1"/>
      <c r="F67" s="1"/>
      <c r="G67" s="1"/>
      <c r="H67" s="1"/>
    </row>
    <row r="68" spans="1:8" x14ac:dyDescent="0.2">
      <c r="A68" s="1"/>
      <c r="B68" s="1"/>
      <c r="C68" s="1"/>
      <c r="D68" s="1"/>
      <c r="E68" s="1"/>
      <c r="F68" s="1"/>
      <c r="G68" s="1"/>
      <c r="H68" s="1"/>
    </row>
    <row r="69" spans="1:8" x14ac:dyDescent="0.2">
      <c r="A69" s="1"/>
      <c r="B69" s="1"/>
      <c r="C69" s="1"/>
      <c r="D69" s="1"/>
      <c r="E69" s="1"/>
      <c r="F69" s="1"/>
      <c r="G69" s="1"/>
      <c r="H69" s="1"/>
    </row>
    <row r="70" spans="1:8" x14ac:dyDescent="0.2">
      <c r="A70" s="1"/>
      <c r="B70" s="1"/>
      <c r="C70" s="1"/>
      <c r="D70" s="1"/>
      <c r="E70" s="1"/>
      <c r="F70" s="1"/>
      <c r="G70" s="1"/>
      <c r="H70" s="1"/>
    </row>
    <row r="71" spans="1:8" x14ac:dyDescent="0.2">
      <c r="A71" s="1"/>
      <c r="B71" s="1"/>
      <c r="C71" s="1"/>
      <c r="D71" s="1"/>
      <c r="E71" s="1"/>
      <c r="F71" s="1"/>
      <c r="G71" s="1"/>
      <c r="H71" s="1"/>
    </row>
    <row r="72" spans="1:8" x14ac:dyDescent="0.2">
      <c r="A72" s="1"/>
      <c r="B72" s="1"/>
      <c r="C72" s="1"/>
      <c r="D72" s="1"/>
      <c r="E72" s="1"/>
      <c r="F72" s="1"/>
      <c r="G72" s="1"/>
      <c r="H72" s="1"/>
    </row>
    <row r="73" spans="1:8" x14ac:dyDescent="0.2">
      <c r="A73" s="1"/>
      <c r="B73" s="1"/>
      <c r="C73" s="1"/>
      <c r="D73" s="1"/>
      <c r="E73" s="1"/>
      <c r="F73" s="1"/>
      <c r="G73" s="1"/>
      <c r="H73" s="1"/>
    </row>
    <row r="74" spans="1:8" x14ac:dyDescent="0.2">
      <c r="A74" s="1"/>
      <c r="B74" s="1"/>
      <c r="C74" s="1"/>
      <c r="D74" s="1"/>
      <c r="E74" s="1"/>
      <c r="F74" s="1"/>
      <c r="G74" s="1"/>
      <c r="H74" s="1"/>
    </row>
  </sheetData>
  <mergeCells count="6">
    <mergeCell ref="D17:E17"/>
    <mergeCell ref="G17:H17"/>
    <mergeCell ref="A8:H8"/>
    <mergeCell ref="A10:H10"/>
    <mergeCell ref="A13:H13"/>
    <mergeCell ref="A15:H15"/>
  </mergeCells>
  <phoneticPr fontId="7" type="noConversion"/>
  <pageMargins left="0.25" right="0.25" top="0.75" bottom="0.75" header="0.3" footer="0.3"/>
  <pageSetup scale="65" orientation="portrait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3</vt:i4>
      </vt:variant>
    </vt:vector>
  </HeadingPairs>
  <TitlesOfParts>
    <vt:vector size="26" baseType="lpstr">
      <vt:lpstr>AUXILIAR SISTEMA</vt:lpstr>
      <vt:lpstr>BANCOS</vt:lpstr>
      <vt:lpstr>1 CONC IP</vt:lpstr>
      <vt:lpstr>2 CONC FED 22</vt:lpstr>
      <vt:lpstr>3 CONC EDO 22</vt:lpstr>
      <vt:lpstr>4 CONC NOM</vt:lpstr>
      <vt:lpstr>5 CONC REINC</vt:lpstr>
      <vt:lpstr>6 CONC PAPA</vt:lpstr>
      <vt:lpstr>7 HIGUERILLA</vt:lpstr>
      <vt:lpstr>8 PROMED</vt:lpstr>
      <vt:lpstr>9 PIFIT</vt:lpstr>
      <vt:lpstr>10 MADRES MEX</vt:lpstr>
      <vt:lpstr>11 OTROS INGRESOS</vt:lpstr>
      <vt:lpstr>12 PROY. INVERNADERO</vt:lpstr>
      <vt:lpstr>13 ITS EDO 2023</vt:lpstr>
      <vt:lpstr>14 ITS FED 2023</vt:lpstr>
      <vt:lpstr>15 COVEICYDET 2023</vt:lpstr>
      <vt:lpstr>16 MINIGREEN 23</vt:lpstr>
      <vt:lpstr>17 LABORATORIO 2023</vt:lpstr>
      <vt:lpstr>18 AGROFORESTAL 23</vt:lpstr>
      <vt:lpstr>19 PRODEP 2021</vt:lpstr>
      <vt:lpstr>20 PRODEP 2021</vt:lpstr>
      <vt:lpstr>Hoja2</vt:lpstr>
      <vt:lpstr>'2 CONC FED 22'!Área_de_impresión</vt:lpstr>
      <vt:lpstr>'AUXILIAR SISTEMA'!Área_de_impresión</vt:lpstr>
      <vt:lpstr>BANCOS!Área_de_impresión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LIZANIA GUIDO V</dc:creator>
  <cp:lastModifiedBy>Hewlett-Packard Company</cp:lastModifiedBy>
  <cp:lastPrinted>2023-11-14T00:56:20Z</cp:lastPrinted>
  <dcterms:created xsi:type="dcterms:W3CDTF">2000-03-13T20:40:52Z</dcterms:created>
  <dcterms:modified xsi:type="dcterms:W3CDTF">2023-12-06T19:25:01Z</dcterms:modified>
</cp:coreProperties>
</file>